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4010" windowHeight="9750" activeTab="0"/>
  </bookViews>
  <sheets>
    <sheet name="AMA_M" sheetId="1" r:id="rId1"/>
  </sheets>
  <definedNames>
    <definedName name="_xlnm.Print_Area" localSheetId="0">'AMA_M'!$A$1:$U$66</definedName>
  </definedNames>
  <calcPr fullCalcOnLoad="1"/>
</workbook>
</file>

<file path=xl/sharedStrings.xml><?xml version="1.0" encoding="utf-8"?>
<sst xmlns="http://schemas.openxmlformats.org/spreadsheetml/2006/main" count="267" uniqueCount="139">
  <si>
    <t>GRUPPO</t>
  </si>
  <si>
    <t>COGNOME</t>
  </si>
  <si>
    <t>NOME</t>
  </si>
  <si>
    <t>Uliveto Terme</t>
  </si>
  <si>
    <t>Titignano</t>
  </si>
  <si>
    <t>Ponsacco</t>
  </si>
  <si>
    <t>Santa Maria del Giudice</t>
  </si>
  <si>
    <t>Rosignano</t>
  </si>
  <si>
    <t>Vorno</t>
  </si>
  <si>
    <t>Nugola</t>
  </si>
  <si>
    <t>Pontasserchio</t>
  </si>
  <si>
    <t>Arena Metato</t>
  </si>
  <si>
    <t>TOTALE</t>
  </si>
  <si>
    <t>Ospedalieri</t>
  </si>
  <si>
    <t>Roberto</t>
  </si>
  <si>
    <t>Paolo</t>
  </si>
  <si>
    <t>San Rossore</t>
  </si>
  <si>
    <t>Lammari</t>
  </si>
  <si>
    <t>Francesco</t>
  </si>
  <si>
    <t>Giacomo</t>
  </si>
  <si>
    <t>Pieve Fosciana</t>
  </si>
  <si>
    <t>Pardini</t>
  </si>
  <si>
    <t>Collesalvetti</t>
  </si>
  <si>
    <t>La Barca Gallicano</t>
  </si>
  <si>
    <t>San Pierino</t>
  </si>
  <si>
    <t>San Miniato</t>
  </si>
  <si>
    <t>Alpi Apuane Castelnuovo G.</t>
  </si>
  <si>
    <t>Team Suma Pisa</t>
  </si>
  <si>
    <t>Pieve a Ripoli</t>
  </si>
  <si>
    <t>Arcobaleno Collesalvetti</t>
  </si>
  <si>
    <t>Rossini Pontasserchio</t>
  </si>
  <si>
    <t>Atletica Porcari</t>
  </si>
  <si>
    <t>Le Sbarre</t>
  </si>
  <si>
    <t>Luigi</t>
  </si>
  <si>
    <t>Angelo</t>
  </si>
  <si>
    <t>Emilio</t>
  </si>
  <si>
    <t>Ferdinando</t>
  </si>
  <si>
    <t>Pietro</t>
  </si>
  <si>
    <t>Bruno</t>
  </si>
  <si>
    <t>Giorgio</t>
  </si>
  <si>
    <t>Casarosa</t>
  </si>
  <si>
    <t>Carlo</t>
  </si>
  <si>
    <t>Giribon</t>
  </si>
  <si>
    <t>Salvadori</t>
  </si>
  <si>
    <t>Sirio</t>
  </si>
  <si>
    <t>Atletica Vinci</t>
  </si>
  <si>
    <t>Meini</t>
  </si>
  <si>
    <t>Giuseppe</t>
  </si>
  <si>
    <t>Tardelli</t>
  </si>
  <si>
    <t>Giovanni</t>
  </si>
  <si>
    <t>Tomaselli</t>
  </si>
  <si>
    <t>Alfredo</t>
  </si>
  <si>
    <t>Giuntini</t>
  </si>
  <si>
    <t>Colarusso</t>
  </si>
  <si>
    <t>Gennaro</t>
  </si>
  <si>
    <t>Cioni</t>
  </si>
  <si>
    <t>Mozzoni</t>
  </si>
  <si>
    <t>Due Arni Cep</t>
  </si>
  <si>
    <t>Fredianelli</t>
  </si>
  <si>
    <t>Cantini</t>
  </si>
  <si>
    <t>Cenaia</t>
  </si>
  <si>
    <t>Bracci</t>
  </si>
  <si>
    <t>Sergio</t>
  </si>
  <si>
    <t>Coen</t>
  </si>
  <si>
    <t>AEG Livorno</t>
  </si>
  <si>
    <t>Menichetti</t>
  </si>
  <si>
    <t>Santucci</t>
  </si>
  <si>
    <t>Marathon club Pisa</t>
  </si>
  <si>
    <t>Bonafe</t>
  </si>
  <si>
    <t>Alberto</t>
  </si>
  <si>
    <t>Acconci</t>
  </si>
  <si>
    <t>Pier Luigi</t>
  </si>
  <si>
    <t>Gnesi</t>
  </si>
  <si>
    <t>Lido</t>
  </si>
  <si>
    <t>Matteucci</t>
  </si>
  <si>
    <t>Dino</t>
  </si>
  <si>
    <t>La Galla</t>
  </si>
  <si>
    <t>Squadrone</t>
  </si>
  <si>
    <t>Facca</t>
  </si>
  <si>
    <t>Pancanti</t>
  </si>
  <si>
    <t>Burresi</t>
  </si>
  <si>
    <t>Turelli</t>
  </si>
  <si>
    <t>Franco</t>
  </si>
  <si>
    <t>Ottaviano</t>
  </si>
  <si>
    <t>Sebastiano</t>
  </si>
  <si>
    <t>Masini</t>
  </si>
  <si>
    <t>Ivo</t>
  </si>
  <si>
    <t>Cardelli</t>
  </si>
  <si>
    <t>Cozzoli</t>
  </si>
  <si>
    <t>Salati</t>
  </si>
  <si>
    <t>Sauro</t>
  </si>
  <si>
    <t>Mariani</t>
  </si>
  <si>
    <t>Salvetti</t>
  </si>
  <si>
    <t>Giancarlo</t>
  </si>
  <si>
    <t>Marciatori Marliesi</t>
  </si>
  <si>
    <t>Gigli</t>
  </si>
  <si>
    <t>Parra</t>
  </si>
  <si>
    <t>Fernando</t>
  </si>
  <si>
    <t>Cionamarket</t>
  </si>
  <si>
    <t>Conti</t>
  </si>
  <si>
    <t>Marcacci</t>
  </si>
  <si>
    <t>Martinelli</t>
  </si>
  <si>
    <t>Malfatti</t>
  </si>
  <si>
    <t>Agostino</t>
  </si>
  <si>
    <t>Paoli</t>
  </si>
  <si>
    <t>Gianpaolo</t>
  </si>
  <si>
    <t>Rossini</t>
  </si>
  <si>
    <t>Del Corso</t>
  </si>
  <si>
    <t>x</t>
  </si>
  <si>
    <t>Monini</t>
  </si>
  <si>
    <t>Orecchiella Castelnuovo G.</t>
  </si>
  <si>
    <t>Petrone</t>
  </si>
  <si>
    <t>Ghiloni</t>
  </si>
  <si>
    <t>Alvo</t>
  </si>
  <si>
    <t>ARGENTO UOMINI (1945 e preced.)</t>
  </si>
  <si>
    <t>Monti</t>
  </si>
  <si>
    <t>Leonardo</t>
  </si>
  <si>
    <t>Perillo</t>
  </si>
  <si>
    <t>Filippo</t>
  </si>
  <si>
    <t>Ghignola</t>
  </si>
  <si>
    <t>Ferretti</t>
  </si>
  <si>
    <t>Giampiero</t>
  </si>
  <si>
    <t>Cremisi Ponsacco</t>
  </si>
  <si>
    <t>Massei</t>
  </si>
  <si>
    <t>Barsotti</t>
  </si>
  <si>
    <t>Banella</t>
  </si>
  <si>
    <t>Umberto</t>
  </si>
  <si>
    <t>Crivellari</t>
  </si>
  <si>
    <t>Michele</t>
  </si>
  <si>
    <t>Brogni</t>
  </si>
  <si>
    <t>Dinelli</t>
  </si>
  <si>
    <t>De Rosa</t>
  </si>
  <si>
    <t>Vincenzo</t>
  </si>
  <si>
    <t>detentore titolo: Giribon Emilio (Alpi Apuane)</t>
  </si>
  <si>
    <t>Lorenzini</t>
  </si>
  <si>
    <t>Mario</t>
  </si>
  <si>
    <t>Squarcini</t>
  </si>
  <si>
    <t>MArio</t>
  </si>
  <si>
    <t>La Galla Pisa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</si>
</sst>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:E3"/>
    </sheetView>
  </sheetViews>
  <sheetFormatPr defaultColWidth="9.140625" defaultRowHeight="12.75"/>
  <cols>
    <col min="1" max="1" width="4.421875" style="2" customWidth="1"/>
    <col min="2" max="2" width="13.57421875" style="0" customWidth="1"/>
    <col min="3" max="3" width="9.7109375" style="0" customWidth="1"/>
    <col min="4" max="4" width="22.7109375" style="28" customWidth="1"/>
    <col min="5" max="5" width="4.8515625" style="0" customWidth="1"/>
    <col min="6" max="6" width="5.7109375" style="2" customWidth="1"/>
    <col min="7" max="7" width="5.7109375" style="0" customWidth="1"/>
    <col min="8" max="8" width="5.57421875" style="0" customWidth="1"/>
    <col min="9" max="9" width="5.7109375" style="0" customWidth="1"/>
    <col min="10" max="10" width="5.7109375" style="6" customWidth="1"/>
    <col min="11" max="21" width="5.7109375" style="0" customWidth="1"/>
    <col min="22" max="22" width="1.7109375" style="0" customWidth="1"/>
  </cols>
  <sheetData>
    <row r="1" spans="2:21" ht="18" customHeight="1">
      <c r="B1" s="5" t="s">
        <v>114</v>
      </c>
      <c r="E1" s="54" t="s">
        <v>12</v>
      </c>
      <c r="F1" s="48" t="s">
        <v>3</v>
      </c>
      <c r="G1" s="48" t="s">
        <v>22</v>
      </c>
      <c r="H1" s="48" t="s">
        <v>23</v>
      </c>
      <c r="I1" s="48" t="s">
        <v>24</v>
      </c>
      <c r="J1" s="48" t="s">
        <v>4</v>
      </c>
      <c r="K1" s="48" t="s">
        <v>16</v>
      </c>
      <c r="L1" s="48" t="s">
        <v>5</v>
      </c>
      <c r="M1" s="48" t="s">
        <v>6</v>
      </c>
      <c r="N1" s="48" t="s">
        <v>10</v>
      </c>
      <c r="O1" s="48" t="s">
        <v>7</v>
      </c>
      <c r="P1" s="48" t="s">
        <v>8</v>
      </c>
      <c r="Q1" s="48" t="s">
        <v>9</v>
      </c>
      <c r="R1" s="48" t="s">
        <v>11</v>
      </c>
      <c r="S1" s="48" t="s">
        <v>16</v>
      </c>
      <c r="T1" s="48" t="s">
        <v>25</v>
      </c>
      <c r="U1" s="51" t="s">
        <v>20</v>
      </c>
    </row>
    <row r="2" spans="1:21" ht="12.75">
      <c r="A2" s="47" t="s">
        <v>133</v>
      </c>
      <c r="B2" s="15"/>
      <c r="E2" s="55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2"/>
    </row>
    <row r="3" spans="2:21" ht="48" customHeight="1">
      <c r="B3" s="1" t="s">
        <v>1</v>
      </c>
      <c r="C3" s="1" t="s">
        <v>2</v>
      </c>
      <c r="D3" s="1" t="s">
        <v>0</v>
      </c>
      <c r="E3" s="5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3"/>
    </row>
    <row r="4" spans="2:21" ht="16.5" customHeight="1">
      <c r="B4" s="1"/>
      <c r="C4" s="1"/>
      <c r="D4" s="1"/>
      <c r="E4" s="8"/>
      <c r="F4" s="9">
        <v>1</v>
      </c>
      <c r="G4" s="9">
        <v>2</v>
      </c>
      <c r="H4" s="9">
        <v>3</v>
      </c>
      <c r="I4" s="9">
        <v>4</v>
      </c>
      <c r="J4" s="1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</row>
    <row r="5" spans="1:21" s="25" customFormat="1" ht="2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3" customFormat="1" ht="12.75" customHeight="1">
      <c r="A6" s="4">
        <v>1</v>
      </c>
      <c r="B6" s="57" t="s">
        <v>43</v>
      </c>
      <c r="C6" s="58" t="s">
        <v>38</v>
      </c>
      <c r="D6" s="59" t="s">
        <v>45</v>
      </c>
      <c r="E6" s="12">
        <f aca="true" t="shared" si="0" ref="E6:E63">SUM(F6:U6)</f>
        <v>154</v>
      </c>
      <c r="F6" s="14"/>
      <c r="G6" s="14"/>
      <c r="H6" s="24"/>
      <c r="I6" s="7">
        <v>10</v>
      </c>
      <c r="J6" s="7">
        <v>15</v>
      </c>
      <c r="K6" s="7">
        <v>12</v>
      </c>
      <c r="L6" s="7">
        <v>15</v>
      </c>
      <c r="M6" s="7">
        <v>12</v>
      </c>
      <c r="N6" s="7">
        <v>12</v>
      </c>
      <c r="O6" s="7">
        <v>15</v>
      </c>
      <c r="P6" s="7">
        <v>15</v>
      </c>
      <c r="Q6" s="7">
        <v>12</v>
      </c>
      <c r="R6" s="7">
        <v>12</v>
      </c>
      <c r="S6" s="7">
        <v>12</v>
      </c>
      <c r="T6" s="7">
        <v>12</v>
      </c>
      <c r="U6" s="14"/>
    </row>
    <row r="7" spans="1:21" s="3" customFormat="1" ht="12" customHeight="1">
      <c r="A7" s="4">
        <f aca="true" t="shared" si="1" ref="A7:A63">A6+1</f>
        <v>2</v>
      </c>
      <c r="B7" s="37" t="s">
        <v>100</v>
      </c>
      <c r="C7" s="38" t="s">
        <v>62</v>
      </c>
      <c r="D7" s="39" t="s">
        <v>13</v>
      </c>
      <c r="E7" s="12">
        <f t="shared" si="0"/>
        <v>137</v>
      </c>
      <c r="F7" s="14" t="s">
        <v>108</v>
      </c>
      <c r="G7" s="31">
        <v>15</v>
      </c>
      <c r="H7" s="7">
        <v>6</v>
      </c>
      <c r="I7" s="7">
        <v>9</v>
      </c>
      <c r="J7" s="7">
        <v>9</v>
      </c>
      <c r="K7" s="7">
        <v>10</v>
      </c>
      <c r="L7" s="7">
        <v>12</v>
      </c>
      <c r="M7" s="7">
        <v>10</v>
      </c>
      <c r="N7" s="7">
        <v>9</v>
      </c>
      <c r="O7" s="7">
        <v>10</v>
      </c>
      <c r="P7" s="7">
        <v>8</v>
      </c>
      <c r="Q7" s="7">
        <v>10</v>
      </c>
      <c r="R7" s="7">
        <v>10</v>
      </c>
      <c r="S7" s="7">
        <v>10</v>
      </c>
      <c r="T7" s="7">
        <v>9</v>
      </c>
      <c r="U7" s="14"/>
    </row>
    <row r="8" spans="1:21" s="3" customFormat="1" ht="12.75">
      <c r="A8" s="4">
        <f t="shared" si="1"/>
        <v>3</v>
      </c>
      <c r="B8" s="34" t="s">
        <v>42</v>
      </c>
      <c r="C8" s="35" t="s">
        <v>35</v>
      </c>
      <c r="D8" s="36" t="s">
        <v>26</v>
      </c>
      <c r="E8" s="12">
        <f t="shared" si="0"/>
        <v>135</v>
      </c>
      <c r="F8" s="7">
        <v>15</v>
      </c>
      <c r="G8" s="14"/>
      <c r="H8" s="7">
        <v>15</v>
      </c>
      <c r="I8" s="24"/>
      <c r="J8" s="24"/>
      <c r="K8" s="7">
        <v>15</v>
      </c>
      <c r="L8" s="24"/>
      <c r="M8" s="7">
        <v>15</v>
      </c>
      <c r="N8" s="7">
        <v>15</v>
      </c>
      <c r="O8" s="24"/>
      <c r="P8" s="24"/>
      <c r="Q8" s="7">
        <v>15</v>
      </c>
      <c r="R8" s="7">
        <v>15</v>
      </c>
      <c r="S8" s="7">
        <v>15</v>
      </c>
      <c r="T8" s="7">
        <v>15</v>
      </c>
      <c r="U8" s="20"/>
    </row>
    <row r="9" spans="1:21" s="3" customFormat="1" ht="12.75">
      <c r="A9" s="4">
        <f t="shared" si="1"/>
        <v>4</v>
      </c>
      <c r="B9" s="34" t="s">
        <v>46</v>
      </c>
      <c r="C9" s="35" t="s">
        <v>47</v>
      </c>
      <c r="D9" s="36" t="s">
        <v>45</v>
      </c>
      <c r="E9" s="12">
        <f t="shared" si="0"/>
        <v>133</v>
      </c>
      <c r="F9" s="7">
        <v>10</v>
      </c>
      <c r="G9" s="31">
        <v>12</v>
      </c>
      <c r="H9" s="7">
        <v>10</v>
      </c>
      <c r="I9" s="7">
        <v>8</v>
      </c>
      <c r="J9" s="7">
        <v>10</v>
      </c>
      <c r="K9" s="7">
        <v>9</v>
      </c>
      <c r="L9" s="7">
        <v>9</v>
      </c>
      <c r="M9" s="7">
        <v>8</v>
      </c>
      <c r="N9" s="7">
        <v>8</v>
      </c>
      <c r="O9" s="7">
        <v>9</v>
      </c>
      <c r="P9" s="7">
        <v>9</v>
      </c>
      <c r="Q9" s="7">
        <v>8</v>
      </c>
      <c r="R9" s="7">
        <v>8</v>
      </c>
      <c r="S9" s="7">
        <v>8</v>
      </c>
      <c r="T9" s="7">
        <v>7</v>
      </c>
      <c r="U9" s="20"/>
    </row>
    <row r="10" spans="1:21" s="3" customFormat="1" ht="12.75">
      <c r="A10" s="4">
        <f t="shared" si="1"/>
        <v>5</v>
      </c>
      <c r="B10" s="37" t="s">
        <v>123</v>
      </c>
      <c r="C10" s="38" t="s">
        <v>14</v>
      </c>
      <c r="D10" s="39" t="s">
        <v>138</v>
      </c>
      <c r="E10" s="12">
        <f t="shared" si="0"/>
        <v>104</v>
      </c>
      <c r="F10" s="14"/>
      <c r="G10" s="14"/>
      <c r="H10" s="24"/>
      <c r="I10" s="7">
        <v>6</v>
      </c>
      <c r="J10" s="7">
        <v>12</v>
      </c>
      <c r="K10" s="24"/>
      <c r="L10" s="7">
        <v>10</v>
      </c>
      <c r="M10" s="7">
        <v>9</v>
      </c>
      <c r="N10" s="7">
        <v>10</v>
      </c>
      <c r="O10" s="7">
        <v>12</v>
      </c>
      <c r="P10" s="7">
        <v>10</v>
      </c>
      <c r="Q10" s="7">
        <v>9</v>
      </c>
      <c r="R10" s="7">
        <v>9</v>
      </c>
      <c r="S10" s="7">
        <v>9</v>
      </c>
      <c r="T10" s="7">
        <v>8</v>
      </c>
      <c r="U10" s="20"/>
    </row>
    <row r="11" spans="1:21" s="3" customFormat="1" ht="12.75">
      <c r="A11" s="4">
        <f t="shared" si="1"/>
        <v>6</v>
      </c>
      <c r="B11" s="34" t="s">
        <v>50</v>
      </c>
      <c r="C11" s="35" t="s">
        <v>51</v>
      </c>
      <c r="D11" s="36" t="s">
        <v>32</v>
      </c>
      <c r="E11" s="12">
        <f t="shared" si="0"/>
        <v>89</v>
      </c>
      <c r="F11" s="7">
        <v>8</v>
      </c>
      <c r="G11" s="31">
        <v>7</v>
      </c>
      <c r="H11" s="7">
        <v>8</v>
      </c>
      <c r="I11" s="7">
        <v>5</v>
      </c>
      <c r="J11" s="7">
        <v>8</v>
      </c>
      <c r="K11" s="7">
        <v>8</v>
      </c>
      <c r="L11" s="7">
        <v>7</v>
      </c>
      <c r="M11" s="7">
        <v>7</v>
      </c>
      <c r="N11" s="7">
        <v>6</v>
      </c>
      <c r="O11" s="24"/>
      <c r="P11" s="7">
        <v>7</v>
      </c>
      <c r="Q11" s="7">
        <v>6</v>
      </c>
      <c r="R11" s="24"/>
      <c r="S11" s="7">
        <v>6</v>
      </c>
      <c r="T11" s="7">
        <v>6</v>
      </c>
      <c r="U11" s="20"/>
    </row>
    <row r="12" spans="1:21" s="3" customFormat="1" ht="12.75">
      <c r="A12" s="4">
        <f t="shared" si="1"/>
        <v>7</v>
      </c>
      <c r="B12" s="34" t="s">
        <v>52</v>
      </c>
      <c r="C12" s="35" t="s">
        <v>97</v>
      </c>
      <c r="D12" s="36" t="s">
        <v>29</v>
      </c>
      <c r="E12" s="12">
        <f t="shared" si="0"/>
        <v>89</v>
      </c>
      <c r="F12" s="7">
        <v>7</v>
      </c>
      <c r="G12" s="14" t="s">
        <v>108</v>
      </c>
      <c r="H12" s="7">
        <v>7</v>
      </c>
      <c r="I12" s="7">
        <v>5</v>
      </c>
      <c r="J12" s="7">
        <v>6</v>
      </c>
      <c r="K12" s="7">
        <v>6</v>
      </c>
      <c r="L12" s="7">
        <v>8</v>
      </c>
      <c r="M12" s="7">
        <v>6</v>
      </c>
      <c r="N12" s="7">
        <v>6</v>
      </c>
      <c r="O12" s="7">
        <v>8</v>
      </c>
      <c r="P12" s="7">
        <v>6</v>
      </c>
      <c r="Q12" s="7">
        <v>6</v>
      </c>
      <c r="R12" s="7">
        <v>6</v>
      </c>
      <c r="S12" s="7">
        <v>6</v>
      </c>
      <c r="T12" s="7">
        <v>6</v>
      </c>
      <c r="U12" s="20"/>
    </row>
    <row r="13" spans="1:21" s="3" customFormat="1" ht="12.75">
      <c r="A13" s="4">
        <f t="shared" si="1"/>
        <v>8</v>
      </c>
      <c r="B13" s="34" t="s">
        <v>55</v>
      </c>
      <c r="C13" s="35" t="s">
        <v>39</v>
      </c>
      <c r="D13" s="36" t="s">
        <v>7</v>
      </c>
      <c r="E13" s="12">
        <f t="shared" si="0"/>
        <v>75</v>
      </c>
      <c r="F13" s="7">
        <v>6</v>
      </c>
      <c r="G13" s="31">
        <v>10</v>
      </c>
      <c r="H13" s="7">
        <v>6</v>
      </c>
      <c r="I13" s="7">
        <v>6</v>
      </c>
      <c r="J13" s="7">
        <v>7</v>
      </c>
      <c r="K13" s="7">
        <v>7</v>
      </c>
      <c r="L13" s="7">
        <v>6</v>
      </c>
      <c r="M13" s="24"/>
      <c r="N13" s="7">
        <v>7</v>
      </c>
      <c r="O13" s="14" t="s">
        <v>108</v>
      </c>
      <c r="P13" s="7">
        <v>6</v>
      </c>
      <c r="Q13" s="7">
        <v>7</v>
      </c>
      <c r="R13" s="7">
        <v>7</v>
      </c>
      <c r="S13" s="24"/>
      <c r="T13" s="24"/>
      <c r="U13" s="20"/>
    </row>
    <row r="14" spans="1:21" s="3" customFormat="1" ht="12.75">
      <c r="A14" s="4">
        <f t="shared" si="1"/>
        <v>9</v>
      </c>
      <c r="B14" s="37" t="s">
        <v>119</v>
      </c>
      <c r="C14" s="38" t="s">
        <v>36</v>
      </c>
      <c r="D14" s="39" t="s">
        <v>32</v>
      </c>
      <c r="E14" s="12">
        <f t="shared" si="0"/>
        <v>70</v>
      </c>
      <c r="F14" s="14"/>
      <c r="G14" s="7">
        <v>5</v>
      </c>
      <c r="H14" s="24"/>
      <c r="I14" s="7">
        <v>4</v>
      </c>
      <c r="J14" s="7">
        <v>6</v>
      </c>
      <c r="K14" s="7">
        <v>5</v>
      </c>
      <c r="L14" s="7">
        <v>6</v>
      </c>
      <c r="M14" s="7">
        <v>5</v>
      </c>
      <c r="N14" s="7">
        <v>5</v>
      </c>
      <c r="O14" s="7">
        <v>7</v>
      </c>
      <c r="P14" s="7">
        <v>5</v>
      </c>
      <c r="Q14" s="7">
        <v>6</v>
      </c>
      <c r="R14" s="7">
        <v>6</v>
      </c>
      <c r="S14" s="7">
        <v>5</v>
      </c>
      <c r="T14" s="7">
        <v>5</v>
      </c>
      <c r="U14" s="20"/>
    </row>
    <row r="15" spans="1:21" s="3" customFormat="1" ht="12.75">
      <c r="A15" s="4">
        <f t="shared" si="1"/>
        <v>10</v>
      </c>
      <c r="B15" s="37" t="s">
        <v>104</v>
      </c>
      <c r="C15" s="38" t="s">
        <v>105</v>
      </c>
      <c r="D15" s="39" t="s">
        <v>13</v>
      </c>
      <c r="E15" s="12">
        <f t="shared" si="0"/>
        <v>64</v>
      </c>
      <c r="F15" s="14" t="s">
        <v>108</v>
      </c>
      <c r="G15" s="31">
        <v>5</v>
      </c>
      <c r="H15" s="7">
        <v>5</v>
      </c>
      <c r="I15" s="7">
        <v>3</v>
      </c>
      <c r="J15" s="7">
        <v>4</v>
      </c>
      <c r="K15" s="7">
        <v>3</v>
      </c>
      <c r="L15" s="7">
        <v>4</v>
      </c>
      <c r="M15" s="7">
        <v>4</v>
      </c>
      <c r="N15" s="7">
        <v>5</v>
      </c>
      <c r="O15" s="7">
        <v>5</v>
      </c>
      <c r="P15" s="7">
        <v>5</v>
      </c>
      <c r="Q15" s="7">
        <v>5</v>
      </c>
      <c r="R15" s="7">
        <v>5</v>
      </c>
      <c r="S15" s="7">
        <v>6</v>
      </c>
      <c r="T15" s="7">
        <v>5</v>
      </c>
      <c r="U15" s="20"/>
    </row>
    <row r="16" spans="1:21" s="3" customFormat="1" ht="12.75">
      <c r="A16" s="4">
        <f t="shared" si="1"/>
        <v>11</v>
      </c>
      <c r="B16" s="40" t="s">
        <v>101</v>
      </c>
      <c r="C16" s="41" t="s">
        <v>49</v>
      </c>
      <c r="D16" s="42" t="s">
        <v>13</v>
      </c>
      <c r="E16" s="12">
        <f t="shared" si="0"/>
        <v>61</v>
      </c>
      <c r="F16" s="14" t="s">
        <v>108</v>
      </c>
      <c r="G16" s="31">
        <v>9</v>
      </c>
      <c r="H16" s="7">
        <v>6</v>
      </c>
      <c r="I16" s="7">
        <v>5</v>
      </c>
      <c r="J16" s="24"/>
      <c r="K16" s="24"/>
      <c r="L16" s="7">
        <v>6</v>
      </c>
      <c r="M16" s="7">
        <v>6</v>
      </c>
      <c r="N16" s="7">
        <v>5</v>
      </c>
      <c r="O16" s="24"/>
      <c r="P16" s="7">
        <v>6</v>
      </c>
      <c r="Q16" s="7">
        <v>6</v>
      </c>
      <c r="R16" s="7">
        <v>6</v>
      </c>
      <c r="S16" s="24"/>
      <c r="T16" s="7">
        <v>6</v>
      </c>
      <c r="U16" s="20"/>
    </row>
    <row r="17" spans="1:21" s="3" customFormat="1" ht="12.75">
      <c r="A17" s="4">
        <f t="shared" si="1"/>
        <v>12</v>
      </c>
      <c r="B17" s="43" t="s">
        <v>72</v>
      </c>
      <c r="C17" s="44" t="s">
        <v>73</v>
      </c>
      <c r="D17" s="45" t="s">
        <v>30</v>
      </c>
      <c r="E17" s="12">
        <f t="shared" si="0"/>
        <v>59</v>
      </c>
      <c r="F17" s="7">
        <v>4</v>
      </c>
      <c r="G17" s="31">
        <v>5</v>
      </c>
      <c r="H17" s="7">
        <v>4</v>
      </c>
      <c r="I17" s="7">
        <v>4</v>
      </c>
      <c r="J17" s="24"/>
      <c r="K17" s="24"/>
      <c r="L17" s="7">
        <v>5</v>
      </c>
      <c r="M17" s="7">
        <v>5</v>
      </c>
      <c r="N17" s="7">
        <v>4</v>
      </c>
      <c r="O17" s="7">
        <v>6</v>
      </c>
      <c r="P17" s="7">
        <v>4</v>
      </c>
      <c r="Q17" s="7">
        <v>4</v>
      </c>
      <c r="R17" s="7">
        <v>5</v>
      </c>
      <c r="S17" s="7">
        <v>5</v>
      </c>
      <c r="T17" s="7">
        <v>4</v>
      </c>
      <c r="U17" s="20"/>
    </row>
    <row r="18" spans="1:21" s="3" customFormat="1" ht="12.75">
      <c r="A18" s="4">
        <f t="shared" si="1"/>
        <v>13</v>
      </c>
      <c r="B18" s="43" t="s">
        <v>85</v>
      </c>
      <c r="C18" s="44" t="s">
        <v>86</v>
      </c>
      <c r="D18" s="45" t="s">
        <v>30</v>
      </c>
      <c r="E18" s="12">
        <f t="shared" si="0"/>
        <v>58</v>
      </c>
      <c r="F18" s="7">
        <v>3</v>
      </c>
      <c r="G18" s="31">
        <v>5</v>
      </c>
      <c r="H18" s="7">
        <v>4</v>
      </c>
      <c r="I18" s="7">
        <v>4</v>
      </c>
      <c r="J18" s="7">
        <v>5</v>
      </c>
      <c r="K18" s="7">
        <v>5</v>
      </c>
      <c r="L18" s="7">
        <v>5</v>
      </c>
      <c r="M18" s="7">
        <v>4</v>
      </c>
      <c r="N18" s="7">
        <v>4</v>
      </c>
      <c r="O18" s="7">
        <v>6</v>
      </c>
      <c r="P18" s="7">
        <v>4</v>
      </c>
      <c r="Q18" s="7">
        <v>5</v>
      </c>
      <c r="R18" s="24"/>
      <c r="S18" s="24"/>
      <c r="T18" s="7">
        <v>4</v>
      </c>
      <c r="U18" s="20"/>
    </row>
    <row r="19" spans="1:21" s="3" customFormat="1" ht="12.75">
      <c r="A19" s="4">
        <f t="shared" si="1"/>
        <v>14</v>
      </c>
      <c r="B19" s="21" t="s">
        <v>87</v>
      </c>
      <c r="C19" s="10" t="s">
        <v>69</v>
      </c>
      <c r="D19" s="22" t="s">
        <v>30</v>
      </c>
      <c r="E19" s="12">
        <f t="shared" si="0"/>
        <v>55</v>
      </c>
      <c r="F19" s="7">
        <v>3</v>
      </c>
      <c r="G19" s="31">
        <v>4</v>
      </c>
      <c r="H19" s="7">
        <v>4</v>
      </c>
      <c r="I19" s="7">
        <v>3</v>
      </c>
      <c r="J19" s="24"/>
      <c r="K19" s="7">
        <v>4</v>
      </c>
      <c r="L19" s="7">
        <v>4</v>
      </c>
      <c r="M19" s="7">
        <v>4</v>
      </c>
      <c r="N19" s="7">
        <v>3</v>
      </c>
      <c r="O19" s="7">
        <v>6</v>
      </c>
      <c r="P19" s="7">
        <v>3</v>
      </c>
      <c r="Q19" s="7">
        <v>5</v>
      </c>
      <c r="R19" s="7">
        <v>4</v>
      </c>
      <c r="S19" s="7">
        <v>4</v>
      </c>
      <c r="T19" s="7">
        <v>4</v>
      </c>
      <c r="U19" s="20"/>
    </row>
    <row r="20" spans="1:21" s="3" customFormat="1" ht="12.75">
      <c r="A20" s="4">
        <f t="shared" si="1"/>
        <v>15</v>
      </c>
      <c r="B20" s="21" t="s">
        <v>96</v>
      </c>
      <c r="C20" s="10" t="s">
        <v>97</v>
      </c>
      <c r="D20" s="22" t="s">
        <v>98</v>
      </c>
      <c r="E20" s="12">
        <f t="shared" si="0"/>
        <v>37</v>
      </c>
      <c r="F20" s="7">
        <v>2</v>
      </c>
      <c r="G20" s="31">
        <v>4</v>
      </c>
      <c r="H20" s="7">
        <v>4</v>
      </c>
      <c r="I20" s="24"/>
      <c r="J20" s="7">
        <v>4</v>
      </c>
      <c r="K20" s="7">
        <v>3</v>
      </c>
      <c r="L20" s="7">
        <v>4</v>
      </c>
      <c r="M20" s="7">
        <v>5</v>
      </c>
      <c r="N20" s="7">
        <v>3</v>
      </c>
      <c r="O20" s="24"/>
      <c r="P20" s="7">
        <v>4</v>
      </c>
      <c r="Q20" s="24"/>
      <c r="R20" s="24">
        <v>2</v>
      </c>
      <c r="S20" s="24">
        <v>2</v>
      </c>
      <c r="T20" s="24"/>
      <c r="U20" s="20"/>
    </row>
    <row r="21" spans="1:21" s="3" customFormat="1" ht="12.75">
      <c r="A21" s="4">
        <f t="shared" si="1"/>
        <v>16</v>
      </c>
      <c r="B21" s="26" t="s">
        <v>124</v>
      </c>
      <c r="C21" s="27" t="s">
        <v>33</v>
      </c>
      <c r="D21" s="29" t="s">
        <v>32</v>
      </c>
      <c r="E21" s="12">
        <f t="shared" si="0"/>
        <v>36</v>
      </c>
      <c r="F21" s="14"/>
      <c r="G21" s="14"/>
      <c r="H21" s="24"/>
      <c r="I21" s="7">
        <v>3</v>
      </c>
      <c r="J21" s="7">
        <v>5</v>
      </c>
      <c r="K21" s="7">
        <v>4</v>
      </c>
      <c r="L21" s="7">
        <v>4</v>
      </c>
      <c r="M21" s="7">
        <v>4</v>
      </c>
      <c r="N21" s="7">
        <v>4</v>
      </c>
      <c r="O21" s="24"/>
      <c r="P21" s="7">
        <v>4</v>
      </c>
      <c r="Q21" s="7">
        <v>4</v>
      </c>
      <c r="R21" s="7">
        <v>4</v>
      </c>
      <c r="S21" s="24"/>
      <c r="T21" s="24"/>
      <c r="U21" s="20"/>
    </row>
    <row r="22" spans="1:21" s="3" customFormat="1" ht="12.75">
      <c r="A22" s="4">
        <f t="shared" si="1"/>
        <v>17</v>
      </c>
      <c r="B22" s="26" t="s">
        <v>120</v>
      </c>
      <c r="C22" s="27" t="s">
        <v>121</v>
      </c>
      <c r="D22" s="29" t="s">
        <v>122</v>
      </c>
      <c r="E22" s="12">
        <f t="shared" si="0"/>
        <v>36</v>
      </c>
      <c r="F22" s="14"/>
      <c r="G22" s="14"/>
      <c r="H22" s="24"/>
      <c r="I22" s="7">
        <v>4</v>
      </c>
      <c r="J22" s="7">
        <v>5</v>
      </c>
      <c r="K22" s="7">
        <v>5</v>
      </c>
      <c r="L22" s="14" t="s">
        <v>108</v>
      </c>
      <c r="M22" s="7">
        <v>5</v>
      </c>
      <c r="N22" s="7">
        <v>5</v>
      </c>
      <c r="O22" s="24"/>
      <c r="P22" s="7">
        <v>5</v>
      </c>
      <c r="Q22" s="7">
        <v>5</v>
      </c>
      <c r="R22" s="24"/>
      <c r="S22" s="24">
        <v>2</v>
      </c>
      <c r="T22" s="24"/>
      <c r="U22" s="20"/>
    </row>
    <row r="23" spans="1:21" s="3" customFormat="1" ht="12.75">
      <c r="A23" s="4">
        <f t="shared" si="1"/>
        <v>18</v>
      </c>
      <c r="B23" s="21" t="s">
        <v>91</v>
      </c>
      <c r="C23" s="10" t="s">
        <v>14</v>
      </c>
      <c r="D23" s="22" t="s">
        <v>67</v>
      </c>
      <c r="E23" s="12">
        <f t="shared" si="0"/>
        <v>36</v>
      </c>
      <c r="F23" s="7">
        <v>3</v>
      </c>
      <c r="G23" s="31">
        <v>4</v>
      </c>
      <c r="H23" s="24"/>
      <c r="I23" s="7">
        <v>3</v>
      </c>
      <c r="J23" s="24"/>
      <c r="K23" s="7">
        <v>3</v>
      </c>
      <c r="L23" s="7">
        <v>4</v>
      </c>
      <c r="M23" s="7">
        <v>3</v>
      </c>
      <c r="N23" s="7">
        <v>4</v>
      </c>
      <c r="O23" s="24"/>
      <c r="P23" s="7">
        <v>3</v>
      </c>
      <c r="Q23" s="24"/>
      <c r="R23" s="7">
        <v>5</v>
      </c>
      <c r="S23" s="7">
        <v>4</v>
      </c>
      <c r="T23" s="24"/>
      <c r="U23" s="20"/>
    </row>
    <row r="24" spans="1:21" s="3" customFormat="1" ht="12.75">
      <c r="A24" s="4">
        <f t="shared" si="1"/>
        <v>19</v>
      </c>
      <c r="B24" s="21" t="s">
        <v>111</v>
      </c>
      <c r="C24" s="10" t="s">
        <v>18</v>
      </c>
      <c r="D24" s="22" t="s">
        <v>13</v>
      </c>
      <c r="E24" s="12">
        <f t="shared" si="0"/>
        <v>36</v>
      </c>
      <c r="F24" s="14" t="s">
        <v>108</v>
      </c>
      <c r="G24" s="14"/>
      <c r="H24" s="7">
        <v>5</v>
      </c>
      <c r="I24" s="7">
        <v>6</v>
      </c>
      <c r="J24" s="24"/>
      <c r="K24" s="24"/>
      <c r="L24" s="24"/>
      <c r="M24" s="7">
        <v>6</v>
      </c>
      <c r="N24" s="7">
        <v>6</v>
      </c>
      <c r="O24" s="24"/>
      <c r="P24" s="24"/>
      <c r="Q24" s="20"/>
      <c r="R24" s="24"/>
      <c r="S24" s="7">
        <v>7</v>
      </c>
      <c r="T24" s="7">
        <v>6</v>
      </c>
      <c r="U24" s="20"/>
    </row>
    <row r="25" spans="1:21" s="3" customFormat="1" ht="12.75">
      <c r="A25" s="4">
        <f t="shared" si="1"/>
        <v>20</v>
      </c>
      <c r="B25" s="21" t="s">
        <v>66</v>
      </c>
      <c r="C25" s="10" t="s">
        <v>18</v>
      </c>
      <c r="D25" s="22" t="s">
        <v>67</v>
      </c>
      <c r="E25" s="12">
        <f t="shared" si="0"/>
        <v>31</v>
      </c>
      <c r="F25" s="7">
        <v>5</v>
      </c>
      <c r="G25" s="14"/>
      <c r="H25" s="24"/>
      <c r="I25" s="24"/>
      <c r="J25" s="24"/>
      <c r="K25" s="7">
        <v>3</v>
      </c>
      <c r="L25" s="7">
        <v>6</v>
      </c>
      <c r="M25" s="24"/>
      <c r="N25" s="7">
        <v>6</v>
      </c>
      <c r="O25" s="24"/>
      <c r="P25" s="7">
        <v>5</v>
      </c>
      <c r="Q25" s="24"/>
      <c r="R25" s="7">
        <v>6</v>
      </c>
      <c r="S25" s="24"/>
      <c r="T25" s="24"/>
      <c r="U25" s="20"/>
    </row>
    <row r="26" spans="1:21" s="3" customFormat="1" ht="12.75">
      <c r="A26" s="4">
        <f t="shared" si="1"/>
        <v>21</v>
      </c>
      <c r="B26" s="26" t="s">
        <v>21</v>
      </c>
      <c r="C26" s="27" t="s">
        <v>103</v>
      </c>
      <c r="D26" s="29" t="s">
        <v>13</v>
      </c>
      <c r="E26" s="12">
        <f t="shared" si="0"/>
        <v>30</v>
      </c>
      <c r="F26" s="14" t="s">
        <v>108</v>
      </c>
      <c r="G26" s="31">
        <v>6</v>
      </c>
      <c r="H26" s="24"/>
      <c r="I26" s="24"/>
      <c r="J26" s="24"/>
      <c r="K26" s="7">
        <v>5</v>
      </c>
      <c r="L26" s="24"/>
      <c r="M26" s="7">
        <v>5</v>
      </c>
      <c r="N26" s="7">
        <v>4</v>
      </c>
      <c r="O26" s="7">
        <v>6</v>
      </c>
      <c r="P26" s="7">
        <v>4</v>
      </c>
      <c r="Q26" s="24"/>
      <c r="R26" s="24"/>
      <c r="S26" s="24"/>
      <c r="T26" s="24"/>
      <c r="U26" s="20"/>
    </row>
    <row r="27" spans="1:21" s="3" customFormat="1" ht="12.75">
      <c r="A27" s="4">
        <f t="shared" si="1"/>
        <v>22</v>
      </c>
      <c r="B27" s="21" t="s">
        <v>48</v>
      </c>
      <c r="C27" s="10" t="s">
        <v>49</v>
      </c>
      <c r="D27" s="22" t="s">
        <v>17</v>
      </c>
      <c r="E27" s="12">
        <f t="shared" si="0"/>
        <v>30</v>
      </c>
      <c r="F27" s="7">
        <v>9</v>
      </c>
      <c r="G27" s="14"/>
      <c r="H27" s="7">
        <v>9</v>
      </c>
      <c r="I27" s="7">
        <v>7</v>
      </c>
      <c r="J27" s="24"/>
      <c r="K27" s="24"/>
      <c r="L27" s="24"/>
      <c r="M27" s="24"/>
      <c r="N27" s="7">
        <v>5</v>
      </c>
      <c r="O27" s="24"/>
      <c r="P27" s="24"/>
      <c r="Q27" s="24"/>
      <c r="R27" s="24"/>
      <c r="S27" s="24"/>
      <c r="T27" s="24"/>
      <c r="U27" s="20"/>
    </row>
    <row r="28" spans="1:21" s="3" customFormat="1" ht="12.75">
      <c r="A28" s="4">
        <f t="shared" si="1"/>
        <v>23</v>
      </c>
      <c r="B28" s="26" t="s">
        <v>102</v>
      </c>
      <c r="C28" s="27" t="s">
        <v>38</v>
      </c>
      <c r="D28" s="29" t="s">
        <v>32</v>
      </c>
      <c r="E28" s="12">
        <f t="shared" si="0"/>
        <v>30</v>
      </c>
      <c r="F28" s="14"/>
      <c r="G28" s="31">
        <v>8</v>
      </c>
      <c r="H28" s="24"/>
      <c r="I28" s="7">
        <v>5</v>
      </c>
      <c r="J28" s="7">
        <v>6</v>
      </c>
      <c r="K28" s="7">
        <v>6</v>
      </c>
      <c r="L28" s="24"/>
      <c r="M28" s="24"/>
      <c r="N28" s="24"/>
      <c r="O28" s="24"/>
      <c r="P28" s="24"/>
      <c r="Q28" s="24"/>
      <c r="R28" s="24"/>
      <c r="S28" s="24"/>
      <c r="T28" s="7">
        <v>5</v>
      </c>
      <c r="U28" s="20"/>
    </row>
    <row r="29" spans="1:21" s="3" customFormat="1" ht="12.75">
      <c r="A29" s="4">
        <f t="shared" si="1"/>
        <v>24</v>
      </c>
      <c r="B29" s="43" t="s">
        <v>109</v>
      </c>
      <c r="C29" s="44" t="s">
        <v>47</v>
      </c>
      <c r="D29" s="45" t="s">
        <v>110</v>
      </c>
      <c r="E29" s="12">
        <f t="shared" si="0"/>
        <v>27</v>
      </c>
      <c r="F29" s="14"/>
      <c r="G29" s="14"/>
      <c r="H29" s="7">
        <v>12</v>
      </c>
      <c r="I29" s="7">
        <v>15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0"/>
    </row>
    <row r="30" spans="1:21" s="3" customFormat="1" ht="12.75">
      <c r="A30" s="4">
        <f t="shared" si="1"/>
        <v>25</v>
      </c>
      <c r="B30" s="43" t="s">
        <v>56</v>
      </c>
      <c r="C30" s="44" t="s">
        <v>19</v>
      </c>
      <c r="D30" s="45" t="s">
        <v>57</v>
      </c>
      <c r="E30" s="12">
        <f t="shared" si="0"/>
        <v>27</v>
      </c>
      <c r="F30" s="7">
        <v>6</v>
      </c>
      <c r="G30" s="31">
        <v>6</v>
      </c>
      <c r="H30" s="7">
        <v>5</v>
      </c>
      <c r="I30" s="7">
        <v>5</v>
      </c>
      <c r="J30" s="7">
        <v>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0"/>
    </row>
    <row r="31" spans="1:21" s="3" customFormat="1" ht="12.75">
      <c r="A31" s="4">
        <f t="shared" si="1"/>
        <v>26</v>
      </c>
      <c r="B31" s="21" t="s">
        <v>83</v>
      </c>
      <c r="C31" s="10" t="s">
        <v>84</v>
      </c>
      <c r="D31" s="22" t="s">
        <v>67</v>
      </c>
      <c r="E31" s="12">
        <f t="shared" si="0"/>
        <v>27</v>
      </c>
      <c r="F31" s="7">
        <v>3</v>
      </c>
      <c r="G31" s="7">
        <v>4</v>
      </c>
      <c r="H31" s="24"/>
      <c r="I31" s="7">
        <v>3</v>
      </c>
      <c r="J31" s="24"/>
      <c r="K31" s="7">
        <v>3</v>
      </c>
      <c r="L31" s="24">
        <v>2</v>
      </c>
      <c r="M31" s="24"/>
      <c r="N31" s="24"/>
      <c r="O31" s="20"/>
      <c r="P31" s="24"/>
      <c r="Q31" s="7">
        <v>4</v>
      </c>
      <c r="R31" s="7">
        <v>4</v>
      </c>
      <c r="S31" s="7">
        <v>4</v>
      </c>
      <c r="T31" s="24"/>
      <c r="U31" s="20"/>
    </row>
    <row r="32" spans="1:21" s="3" customFormat="1" ht="12.75">
      <c r="A32" s="4">
        <f t="shared" si="1"/>
        <v>27</v>
      </c>
      <c r="B32" s="21" t="s">
        <v>77</v>
      </c>
      <c r="C32" s="10" t="s">
        <v>34</v>
      </c>
      <c r="D32" s="22" t="s">
        <v>67</v>
      </c>
      <c r="E32" s="12">
        <f t="shared" si="0"/>
        <v>26</v>
      </c>
      <c r="F32" s="7">
        <v>4</v>
      </c>
      <c r="G32" s="14"/>
      <c r="H32" s="7">
        <v>5</v>
      </c>
      <c r="I32" s="24"/>
      <c r="J32" s="24"/>
      <c r="K32" s="7">
        <v>3</v>
      </c>
      <c r="L32" s="7">
        <v>5</v>
      </c>
      <c r="M32" s="24"/>
      <c r="N32" s="24"/>
      <c r="O32" s="20"/>
      <c r="P32" s="24"/>
      <c r="Q32" s="20"/>
      <c r="R32" s="7">
        <v>4</v>
      </c>
      <c r="S32" s="7">
        <v>5</v>
      </c>
      <c r="T32" s="24"/>
      <c r="U32" s="20"/>
    </row>
    <row r="33" spans="1:21" s="3" customFormat="1" ht="12.75">
      <c r="A33" s="4">
        <f t="shared" si="1"/>
        <v>28</v>
      </c>
      <c r="B33" s="21" t="s">
        <v>78</v>
      </c>
      <c r="C33" s="10" t="s">
        <v>33</v>
      </c>
      <c r="D33" s="22" t="s">
        <v>67</v>
      </c>
      <c r="E33" s="12">
        <f t="shared" si="0"/>
        <v>25</v>
      </c>
      <c r="F33" s="7">
        <v>4</v>
      </c>
      <c r="G33" s="14"/>
      <c r="H33" s="24"/>
      <c r="I33" s="7">
        <v>3</v>
      </c>
      <c r="J33" s="24"/>
      <c r="K33" s="7">
        <v>3</v>
      </c>
      <c r="L33" s="7">
        <v>5</v>
      </c>
      <c r="M33" s="24"/>
      <c r="N33" s="24"/>
      <c r="O33" s="20"/>
      <c r="P33" s="24"/>
      <c r="Q33" s="20"/>
      <c r="R33" s="7">
        <v>5</v>
      </c>
      <c r="S33" s="7">
        <v>5</v>
      </c>
      <c r="T33" s="24"/>
      <c r="U33" s="20"/>
    </row>
    <row r="34" spans="1:21" s="3" customFormat="1" ht="12.75">
      <c r="A34" s="4">
        <f t="shared" si="1"/>
        <v>29</v>
      </c>
      <c r="B34" s="26" t="s">
        <v>117</v>
      </c>
      <c r="C34" s="27" t="s">
        <v>118</v>
      </c>
      <c r="D34" s="29" t="s">
        <v>32</v>
      </c>
      <c r="E34" s="12">
        <f t="shared" si="0"/>
        <v>25</v>
      </c>
      <c r="F34" s="14"/>
      <c r="G34" s="14"/>
      <c r="H34" s="24"/>
      <c r="I34" s="7">
        <v>4</v>
      </c>
      <c r="J34" s="7">
        <v>6</v>
      </c>
      <c r="K34" s="24"/>
      <c r="L34" s="24"/>
      <c r="M34" s="24"/>
      <c r="N34" s="20"/>
      <c r="O34" s="20"/>
      <c r="P34" s="24"/>
      <c r="Q34" s="7">
        <v>5</v>
      </c>
      <c r="R34" s="7">
        <v>5</v>
      </c>
      <c r="S34" s="20"/>
      <c r="T34" s="7">
        <v>5</v>
      </c>
      <c r="U34" s="20"/>
    </row>
    <row r="35" spans="1:21" s="3" customFormat="1" ht="12.75">
      <c r="A35" s="4">
        <f t="shared" si="1"/>
        <v>30</v>
      </c>
      <c r="B35" s="21" t="s">
        <v>43</v>
      </c>
      <c r="C35" s="10" t="s">
        <v>44</v>
      </c>
      <c r="D35" s="22" t="s">
        <v>45</v>
      </c>
      <c r="E35" s="12">
        <f t="shared" si="0"/>
        <v>24</v>
      </c>
      <c r="F35" s="7">
        <v>12</v>
      </c>
      <c r="G35" s="14"/>
      <c r="H35" s="24"/>
      <c r="I35" s="24"/>
      <c r="J35" s="24"/>
      <c r="K35" s="24"/>
      <c r="L35" s="24"/>
      <c r="M35" s="24"/>
      <c r="N35" s="20"/>
      <c r="O35" s="20"/>
      <c r="P35" s="7">
        <v>12</v>
      </c>
      <c r="Q35" s="20"/>
      <c r="R35" s="24"/>
      <c r="S35" s="24"/>
      <c r="T35" s="24"/>
      <c r="U35" s="20"/>
    </row>
    <row r="36" spans="1:21" s="3" customFormat="1" ht="12.75">
      <c r="A36" s="4">
        <f t="shared" si="1"/>
        <v>31</v>
      </c>
      <c r="B36" s="21" t="s">
        <v>53</v>
      </c>
      <c r="C36" s="10" t="s">
        <v>54</v>
      </c>
      <c r="D36" s="22" t="s">
        <v>31</v>
      </c>
      <c r="E36" s="12">
        <f t="shared" si="0"/>
        <v>24</v>
      </c>
      <c r="F36" s="7">
        <v>6</v>
      </c>
      <c r="G36" s="14"/>
      <c r="H36" s="7">
        <v>6</v>
      </c>
      <c r="I36" s="7">
        <v>6</v>
      </c>
      <c r="J36" s="24"/>
      <c r="K36" s="24"/>
      <c r="L36" s="24"/>
      <c r="M36" s="24"/>
      <c r="N36" s="24"/>
      <c r="O36" s="24"/>
      <c r="P36" s="7">
        <v>6</v>
      </c>
      <c r="Q36" s="20"/>
      <c r="R36" s="24"/>
      <c r="S36" s="24"/>
      <c r="T36" s="24"/>
      <c r="U36" s="20"/>
    </row>
    <row r="37" spans="1:21" s="3" customFormat="1" ht="12.75">
      <c r="A37" s="4">
        <f t="shared" si="1"/>
        <v>32</v>
      </c>
      <c r="B37" s="21" t="s">
        <v>74</v>
      </c>
      <c r="C37" s="10" t="s">
        <v>75</v>
      </c>
      <c r="D37" s="22" t="s">
        <v>138</v>
      </c>
      <c r="E37" s="12">
        <f t="shared" si="0"/>
        <v>22</v>
      </c>
      <c r="F37" s="7">
        <v>4</v>
      </c>
      <c r="G37" s="31">
        <v>5</v>
      </c>
      <c r="H37" s="24"/>
      <c r="I37" s="24"/>
      <c r="J37" s="24"/>
      <c r="K37" s="24"/>
      <c r="L37" s="24"/>
      <c r="M37" s="7">
        <v>4</v>
      </c>
      <c r="N37" s="20"/>
      <c r="O37" s="20"/>
      <c r="P37" s="24"/>
      <c r="Q37" s="7">
        <v>4</v>
      </c>
      <c r="R37" s="14" t="s">
        <v>108</v>
      </c>
      <c r="S37" s="7">
        <v>5</v>
      </c>
      <c r="T37" s="24"/>
      <c r="U37" s="20"/>
    </row>
    <row r="38" spans="1:21" s="3" customFormat="1" ht="12.75">
      <c r="A38" s="4">
        <f t="shared" si="1"/>
        <v>33</v>
      </c>
      <c r="B38" s="26" t="s">
        <v>115</v>
      </c>
      <c r="C38" s="27" t="s">
        <v>116</v>
      </c>
      <c r="D38" s="29" t="s">
        <v>45</v>
      </c>
      <c r="E38" s="12">
        <f t="shared" si="0"/>
        <v>22</v>
      </c>
      <c r="F38" s="14"/>
      <c r="G38" s="14"/>
      <c r="H38" s="24"/>
      <c r="I38" s="7">
        <v>12</v>
      </c>
      <c r="J38" s="24"/>
      <c r="K38" s="24"/>
      <c r="L38" s="24"/>
      <c r="M38" s="24"/>
      <c r="N38" s="20"/>
      <c r="O38" s="20"/>
      <c r="P38" s="24"/>
      <c r="Q38" s="20"/>
      <c r="R38" s="24"/>
      <c r="S38" s="20"/>
      <c r="T38" s="7">
        <v>10</v>
      </c>
      <c r="U38" s="20"/>
    </row>
    <row r="39" spans="1:21" s="3" customFormat="1" ht="12.75">
      <c r="A39" s="4">
        <f t="shared" si="1"/>
        <v>34</v>
      </c>
      <c r="B39" s="21" t="s">
        <v>134</v>
      </c>
      <c r="C39" s="10" t="s">
        <v>135</v>
      </c>
      <c r="D39" s="22" t="s">
        <v>13</v>
      </c>
      <c r="E39" s="12">
        <f t="shared" si="0"/>
        <v>18</v>
      </c>
      <c r="F39" s="14" t="s">
        <v>108</v>
      </c>
      <c r="G39" s="14"/>
      <c r="H39" s="24"/>
      <c r="I39" s="24"/>
      <c r="J39" s="24"/>
      <c r="K39" s="24"/>
      <c r="L39" s="24"/>
      <c r="M39" s="24"/>
      <c r="N39" s="46"/>
      <c r="O39" s="7">
        <v>5</v>
      </c>
      <c r="P39" s="24"/>
      <c r="Q39" s="20"/>
      <c r="R39" s="7">
        <v>4</v>
      </c>
      <c r="S39" s="7">
        <v>4</v>
      </c>
      <c r="T39" s="7">
        <v>5</v>
      </c>
      <c r="U39" s="20"/>
    </row>
    <row r="40" spans="1:21" s="3" customFormat="1" ht="12.75">
      <c r="A40" s="4">
        <f t="shared" si="1"/>
        <v>35</v>
      </c>
      <c r="B40" s="26" t="s">
        <v>61</v>
      </c>
      <c r="C40" s="27" t="s">
        <v>62</v>
      </c>
      <c r="D40" s="22" t="s">
        <v>27</v>
      </c>
      <c r="E40" s="12">
        <f t="shared" si="0"/>
        <v>17</v>
      </c>
      <c r="F40" s="14"/>
      <c r="G40" s="31">
        <v>6</v>
      </c>
      <c r="H40" s="7">
        <v>5</v>
      </c>
      <c r="I40" s="24"/>
      <c r="J40" s="24"/>
      <c r="K40" s="7">
        <v>6</v>
      </c>
      <c r="L40" s="24"/>
      <c r="M40" s="24"/>
      <c r="N40" s="24"/>
      <c r="O40" s="20"/>
      <c r="P40" s="24"/>
      <c r="Q40" s="20"/>
      <c r="R40" s="24"/>
      <c r="S40" s="20"/>
      <c r="T40" s="7"/>
      <c r="U40" s="20"/>
    </row>
    <row r="41" spans="1:21" s="3" customFormat="1" ht="12.75">
      <c r="A41" s="4">
        <f t="shared" si="1"/>
        <v>36</v>
      </c>
      <c r="B41" s="21" t="s">
        <v>88</v>
      </c>
      <c r="C41" s="10" t="s">
        <v>41</v>
      </c>
      <c r="D41" s="22" t="s">
        <v>17</v>
      </c>
      <c r="E41" s="12">
        <f t="shared" si="0"/>
        <v>15</v>
      </c>
      <c r="F41" s="7">
        <v>3</v>
      </c>
      <c r="G41" s="14"/>
      <c r="H41" s="24"/>
      <c r="I41" s="24"/>
      <c r="J41" s="24"/>
      <c r="K41" s="7">
        <v>6</v>
      </c>
      <c r="L41" s="24"/>
      <c r="M41" s="7">
        <v>6</v>
      </c>
      <c r="N41" s="24"/>
      <c r="O41" s="20"/>
      <c r="P41" s="24"/>
      <c r="Q41" s="20"/>
      <c r="R41" s="24"/>
      <c r="S41" s="20"/>
      <c r="T41" s="7"/>
      <c r="U41" s="20"/>
    </row>
    <row r="42" spans="1:21" s="3" customFormat="1" ht="12.75">
      <c r="A42" s="4">
        <f t="shared" si="1"/>
        <v>37</v>
      </c>
      <c r="B42" s="26" t="s">
        <v>125</v>
      </c>
      <c r="C42" s="27" t="s">
        <v>126</v>
      </c>
      <c r="D42" s="29" t="s">
        <v>13</v>
      </c>
      <c r="E42" s="12">
        <f t="shared" si="0"/>
        <v>12</v>
      </c>
      <c r="F42" s="14" t="s">
        <v>108</v>
      </c>
      <c r="G42" s="14"/>
      <c r="H42" s="24"/>
      <c r="I42" s="24"/>
      <c r="J42" s="7">
        <v>4</v>
      </c>
      <c r="K42" s="7">
        <v>4</v>
      </c>
      <c r="L42" s="24"/>
      <c r="M42" s="24"/>
      <c r="N42" s="20"/>
      <c r="O42" s="20"/>
      <c r="P42" s="24"/>
      <c r="Q42" s="20"/>
      <c r="R42" s="24"/>
      <c r="S42" s="7">
        <v>4</v>
      </c>
      <c r="T42" s="24"/>
      <c r="U42" s="20"/>
    </row>
    <row r="43" spans="1:21" s="3" customFormat="1" ht="12.75">
      <c r="A43" s="4">
        <f t="shared" si="1"/>
        <v>38</v>
      </c>
      <c r="B43" s="21" t="s">
        <v>68</v>
      </c>
      <c r="C43" s="10" t="s">
        <v>69</v>
      </c>
      <c r="D43" s="22" t="s">
        <v>27</v>
      </c>
      <c r="E43" s="12">
        <f t="shared" si="0"/>
        <v>11</v>
      </c>
      <c r="F43" s="7">
        <v>5</v>
      </c>
      <c r="G43" s="31">
        <v>6</v>
      </c>
      <c r="H43" s="24"/>
      <c r="I43" s="24"/>
      <c r="J43" s="24"/>
      <c r="K43" s="24"/>
      <c r="L43" s="24"/>
      <c r="M43" s="24"/>
      <c r="N43" s="20"/>
      <c r="O43" s="20"/>
      <c r="P43" s="24"/>
      <c r="Q43" s="20"/>
      <c r="R43" s="24"/>
      <c r="S43" s="20"/>
      <c r="T43" s="24"/>
      <c r="U43" s="20"/>
    </row>
    <row r="44" spans="1:21" s="3" customFormat="1" ht="12.75">
      <c r="A44" s="4">
        <f t="shared" si="1"/>
        <v>39</v>
      </c>
      <c r="B44" s="26" t="s">
        <v>107</v>
      </c>
      <c r="C44" s="27" t="s">
        <v>19</v>
      </c>
      <c r="D44" s="29" t="s">
        <v>106</v>
      </c>
      <c r="E44" s="12">
        <f t="shared" si="0"/>
        <v>11</v>
      </c>
      <c r="F44" s="14"/>
      <c r="G44" s="31">
        <v>4</v>
      </c>
      <c r="H44" s="24"/>
      <c r="I44" s="24"/>
      <c r="J44" s="24"/>
      <c r="K44" s="7">
        <v>4</v>
      </c>
      <c r="L44" s="24"/>
      <c r="M44" s="24"/>
      <c r="N44" s="23" t="s">
        <v>108</v>
      </c>
      <c r="O44" s="20"/>
      <c r="P44" s="24"/>
      <c r="Q44" s="20"/>
      <c r="R44" s="7">
        <v>3</v>
      </c>
      <c r="S44" s="20"/>
      <c r="T44" s="24"/>
      <c r="U44" s="20"/>
    </row>
    <row r="45" spans="1:21" s="3" customFormat="1" ht="12.75">
      <c r="A45" s="4">
        <f t="shared" si="1"/>
        <v>40</v>
      </c>
      <c r="B45" s="21" t="s">
        <v>95</v>
      </c>
      <c r="C45" s="10" t="s">
        <v>18</v>
      </c>
      <c r="D45" s="22" t="s">
        <v>57</v>
      </c>
      <c r="E45" s="12">
        <f t="shared" si="0"/>
        <v>10</v>
      </c>
      <c r="F45" s="7">
        <v>2</v>
      </c>
      <c r="G45" s="14"/>
      <c r="H45" s="24"/>
      <c r="I45" s="24"/>
      <c r="J45" s="24"/>
      <c r="K45" s="7">
        <v>4</v>
      </c>
      <c r="L45" s="24"/>
      <c r="M45" s="24"/>
      <c r="N45" s="20"/>
      <c r="O45" s="20"/>
      <c r="P45" s="24"/>
      <c r="Q45" s="20"/>
      <c r="R45" s="24"/>
      <c r="S45" s="7">
        <v>4</v>
      </c>
      <c r="T45" s="24"/>
      <c r="U45" s="20"/>
    </row>
    <row r="46" spans="1:21" s="3" customFormat="1" ht="12.75">
      <c r="A46" s="4">
        <f t="shared" si="1"/>
        <v>41</v>
      </c>
      <c r="B46" s="21" t="s">
        <v>70</v>
      </c>
      <c r="C46" s="10" t="s">
        <v>71</v>
      </c>
      <c r="D46" s="22" t="s">
        <v>31</v>
      </c>
      <c r="E46" s="12">
        <f t="shared" si="0"/>
        <v>8</v>
      </c>
      <c r="F46" s="14"/>
      <c r="G46" s="31">
        <v>4</v>
      </c>
      <c r="H46" s="24"/>
      <c r="I46" s="7">
        <v>4</v>
      </c>
      <c r="J46" s="24"/>
      <c r="K46" s="24"/>
      <c r="L46" s="24"/>
      <c r="M46" s="24"/>
      <c r="N46" s="20"/>
      <c r="O46" s="20"/>
      <c r="P46" s="24"/>
      <c r="Q46" s="20"/>
      <c r="R46" s="24"/>
      <c r="S46" s="20"/>
      <c r="T46" s="24"/>
      <c r="U46" s="20"/>
    </row>
    <row r="47" spans="1:21" s="3" customFormat="1" ht="12.75">
      <c r="A47" s="4">
        <f t="shared" si="1"/>
        <v>42</v>
      </c>
      <c r="B47" s="21" t="s">
        <v>81</v>
      </c>
      <c r="C47" s="10" t="s">
        <v>82</v>
      </c>
      <c r="D47" s="22" t="s">
        <v>32</v>
      </c>
      <c r="E47" s="12">
        <f t="shared" si="0"/>
        <v>8</v>
      </c>
      <c r="F47" s="7">
        <v>3</v>
      </c>
      <c r="G47" s="14"/>
      <c r="H47" s="24"/>
      <c r="I47" s="24"/>
      <c r="J47" s="14" t="s">
        <v>108</v>
      </c>
      <c r="K47" s="24"/>
      <c r="L47" s="7">
        <v>5</v>
      </c>
      <c r="M47" s="24"/>
      <c r="N47" s="20"/>
      <c r="O47" s="20"/>
      <c r="P47" s="24"/>
      <c r="Q47" s="20"/>
      <c r="R47" s="24"/>
      <c r="S47" s="20"/>
      <c r="T47" s="24"/>
      <c r="U47" s="20"/>
    </row>
    <row r="48" spans="1:21" s="3" customFormat="1" ht="12.75">
      <c r="A48" s="4">
        <f t="shared" si="1"/>
        <v>43</v>
      </c>
      <c r="B48" s="21" t="s">
        <v>127</v>
      </c>
      <c r="C48" s="10" t="s">
        <v>128</v>
      </c>
      <c r="D48" s="22" t="s">
        <v>13</v>
      </c>
      <c r="E48" s="12">
        <f t="shared" si="0"/>
        <v>7</v>
      </c>
      <c r="F48" s="14" t="s">
        <v>108</v>
      </c>
      <c r="G48" s="14"/>
      <c r="H48" s="24"/>
      <c r="I48" s="24"/>
      <c r="J48" s="24"/>
      <c r="K48" s="7">
        <v>5</v>
      </c>
      <c r="L48" s="24"/>
      <c r="M48" s="24"/>
      <c r="N48" s="20"/>
      <c r="O48" s="20"/>
      <c r="P48" s="24"/>
      <c r="Q48" s="24">
        <v>2</v>
      </c>
      <c r="R48" s="24"/>
      <c r="S48" s="20"/>
      <c r="T48" s="24"/>
      <c r="U48" s="20"/>
    </row>
    <row r="49" spans="1:21" s="3" customFormat="1" ht="12.75">
      <c r="A49" s="4">
        <f t="shared" si="1"/>
        <v>44</v>
      </c>
      <c r="B49" s="21" t="s">
        <v>58</v>
      </c>
      <c r="C49" s="10" t="s">
        <v>33</v>
      </c>
      <c r="D49" s="22" t="s">
        <v>31</v>
      </c>
      <c r="E49" s="12">
        <f t="shared" si="0"/>
        <v>6</v>
      </c>
      <c r="F49" s="7">
        <v>6</v>
      </c>
      <c r="G49" s="14"/>
      <c r="H49" s="24"/>
      <c r="I49" s="24"/>
      <c r="J49" s="24"/>
      <c r="K49" s="24"/>
      <c r="L49" s="24"/>
      <c r="M49" s="24"/>
      <c r="N49" s="20"/>
      <c r="O49" s="20"/>
      <c r="P49" s="24"/>
      <c r="Q49" s="20"/>
      <c r="R49" s="24"/>
      <c r="S49" s="20"/>
      <c r="T49" s="24"/>
      <c r="U49" s="20"/>
    </row>
    <row r="50" spans="1:21" s="3" customFormat="1" ht="12.75">
      <c r="A50" s="4">
        <f t="shared" si="1"/>
        <v>45</v>
      </c>
      <c r="B50" s="21" t="s">
        <v>82</v>
      </c>
      <c r="C50" s="10" t="s">
        <v>137</v>
      </c>
      <c r="D50" s="22" t="s">
        <v>67</v>
      </c>
      <c r="E50" s="12">
        <f t="shared" si="0"/>
        <v>6</v>
      </c>
      <c r="F50" s="14"/>
      <c r="G50" s="14"/>
      <c r="H50" s="24"/>
      <c r="I50" s="24"/>
      <c r="J50" s="24"/>
      <c r="K50" s="24"/>
      <c r="L50" s="24"/>
      <c r="M50" s="24"/>
      <c r="N50" s="46"/>
      <c r="O50" s="20"/>
      <c r="P50" s="24"/>
      <c r="Q50" s="20"/>
      <c r="R50" s="24"/>
      <c r="S50" s="7">
        <v>6</v>
      </c>
      <c r="T50" s="24"/>
      <c r="U50" s="20"/>
    </row>
    <row r="51" spans="1:21" s="3" customFormat="1" ht="12.75">
      <c r="A51" s="4">
        <f t="shared" si="1"/>
        <v>46</v>
      </c>
      <c r="B51" s="21" t="s">
        <v>136</v>
      </c>
      <c r="C51" s="10" t="s">
        <v>121</v>
      </c>
      <c r="D51" s="22" t="s">
        <v>45</v>
      </c>
      <c r="E51" s="12">
        <f t="shared" si="0"/>
        <v>5</v>
      </c>
      <c r="F51" s="14"/>
      <c r="G51" s="14"/>
      <c r="H51" s="24"/>
      <c r="I51" s="24"/>
      <c r="J51" s="24"/>
      <c r="K51" s="24"/>
      <c r="L51" s="24"/>
      <c r="M51" s="24"/>
      <c r="N51" s="46"/>
      <c r="O51" s="20"/>
      <c r="P51" s="7">
        <v>5</v>
      </c>
      <c r="Q51" s="20"/>
      <c r="R51" s="24"/>
      <c r="S51" s="20"/>
      <c r="T51" s="24"/>
      <c r="U51" s="20"/>
    </row>
    <row r="52" spans="1:21" s="3" customFormat="1" ht="12.75">
      <c r="A52" s="4">
        <f t="shared" si="1"/>
        <v>47</v>
      </c>
      <c r="B52" s="21" t="s">
        <v>59</v>
      </c>
      <c r="C52" s="10" t="s">
        <v>38</v>
      </c>
      <c r="D52" s="22" t="s">
        <v>60</v>
      </c>
      <c r="E52" s="12">
        <f t="shared" si="0"/>
        <v>5</v>
      </c>
      <c r="F52" s="7">
        <v>5</v>
      </c>
      <c r="G52" s="14"/>
      <c r="H52" s="24"/>
      <c r="I52" s="24"/>
      <c r="J52" s="24"/>
      <c r="K52" s="24"/>
      <c r="L52" s="24"/>
      <c r="M52" s="24"/>
      <c r="N52" s="20"/>
      <c r="O52" s="20"/>
      <c r="P52" s="24"/>
      <c r="Q52" s="20"/>
      <c r="R52" s="24"/>
      <c r="S52" s="20"/>
      <c r="T52" s="24"/>
      <c r="U52" s="20"/>
    </row>
    <row r="53" spans="1:21" s="3" customFormat="1" ht="12.75">
      <c r="A53" s="4">
        <f t="shared" si="1"/>
        <v>48</v>
      </c>
      <c r="B53" s="21" t="s">
        <v>63</v>
      </c>
      <c r="C53" s="10" t="s">
        <v>15</v>
      </c>
      <c r="D53" s="22" t="s">
        <v>64</v>
      </c>
      <c r="E53" s="12">
        <f t="shared" si="0"/>
        <v>5</v>
      </c>
      <c r="F53" s="7">
        <v>5</v>
      </c>
      <c r="G53" s="14"/>
      <c r="H53" s="24"/>
      <c r="I53" s="24"/>
      <c r="J53" s="24"/>
      <c r="K53" s="24"/>
      <c r="L53" s="24"/>
      <c r="M53" s="24"/>
      <c r="N53" s="20"/>
      <c r="O53" s="20"/>
      <c r="P53" s="24"/>
      <c r="Q53" s="20"/>
      <c r="R53" s="24"/>
      <c r="S53" s="20"/>
      <c r="T53" s="24"/>
      <c r="U53" s="20"/>
    </row>
    <row r="54" spans="1:21" s="3" customFormat="1" ht="12.75">
      <c r="A54" s="4">
        <f t="shared" si="1"/>
        <v>49</v>
      </c>
      <c r="B54" s="21" t="s">
        <v>65</v>
      </c>
      <c r="C54" s="10" t="s">
        <v>41</v>
      </c>
      <c r="D54" s="22" t="s">
        <v>28</v>
      </c>
      <c r="E54" s="12">
        <f t="shared" si="0"/>
        <v>5</v>
      </c>
      <c r="F54" s="7">
        <v>5</v>
      </c>
      <c r="G54" s="14"/>
      <c r="H54" s="24"/>
      <c r="I54" s="24"/>
      <c r="J54" s="24"/>
      <c r="K54" s="24"/>
      <c r="L54" s="24"/>
      <c r="M54" s="24"/>
      <c r="N54" s="20"/>
      <c r="O54" s="20"/>
      <c r="P54" s="24"/>
      <c r="Q54" s="20"/>
      <c r="R54" s="24"/>
      <c r="S54" s="20"/>
      <c r="T54" s="24"/>
      <c r="U54" s="20"/>
    </row>
    <row r="55" spans="1:21" s="3" customFormat="1" ht="12.75">
      <c r="A55" s="4">
        <f t="shared" si="1"/>
        <v>50</v>
      </c>
      <c r="B55" s="21" t="s">
        <v>129</v>
      </c>
      <c r="C55" s="10" t="s">
        <v>71</v>
      </c>
      <c r="D55" s="22" t="s">
        <v>67</v>
      </c>
      <c r="E55" s="12">
        <f t="shared" si="0"/>
        <v>5</v>
      </c>
      <c r="F55" s="14"/>
      <c r="G55" s="14"/>
      <c r="H55" s="24"/>
      <c r="I55" s="24"/>
      <c r="J55" s="24"/>
      <c r="K55" s="7">
        <v>3</v>
      </c>
      <c r="L55" s="24"/>
      <c r="M55" s="24"/>
      <c r="N55" s="20"/>
      <c r="O55" s="20"/>
      <c r="P55" s="24"/>
      <c r="Q55" s="20"/>
      <c r="R55" s="24"/>
      <c r="S55" s="24">
        <v>2</v>
      </c>
      <c r="T55" s="24"/>
      <c r="U55" s="20"/>
    </row>
    <row r="56" spans="1:21" s="3" customFormat="1" ht="12.75">
      <c r="A56" s="4">
        <f t="shared" si="1"/>
        <v>51</v>
      </c>
      <c r="B56" s="21" t="s">
        <v>112</v>
      </c>
      <c r="C56" s="10" t="s">
        <v>113</v>
      </c>
      <c r="D56" s="22" t="s">
        <v>17</v>
      </c>
      <c r="E56" s="12">
        <f t="shared" si="0"/>
        <v>4</v>
      </c>
      <c r="F56" s="14"/>
      <c r="G56" s="14"/>
      <c r="H56" s="7">
        <v>4</v>
      </c>
      <c r="I56" s="24"/>
      <c r="J56" s="24"/>
      <c r="K56" s="24"/>
      <c r="L56" s="24"/>
      <c r="M56" s="24"/>
      <c r="N56" s="20"/>
      <c r="O56" s="20"/>
      <c r="P56" s="24"/>
      <c r="Q56" s="20"/>
      <c r="R56" s="24"/>
      <c r="S56" s="20"/>
      <c r="T56" s="24"/>
      <c r="U56" s="20"/>
    </row>
    <row r="57" spans="1:21" s="3" customFormat="1" ht="12.75">
      <c r="A57" s="4">
        <f t="shared" si="1"/>
        <v>52</v>
      </c>
      <c r="B57" s="21" t="s">
        <v>80</v>
      </c>
      <c r="C57" s="10" t="s">
        <v>37</v>
      </c>
      <c r="D57" s="22" t="s">
        <v>67</v>
      </c>
      <c r="E57" s="12">
        <f t="shared" si="0"/>
        <v>3</v>
      </c>
      <c r="F57" s="7">
        <v>3</v>
      </c>
      <c r="G57" s="14"/>
      <c r="H57" s="24"/>
      <c r="I57" s="24"/>
      <c r="J57" s="24"/>
      <c r="K57" s="24"/>
      <c r="L57" s="24"/>
      <c r="M57" s="24"/>
      <c r="N57" s="20"/>
      <c r="O57" s="20"/>
      <c r="P57" s="24"/>
      <c r="Q57" s="20"/>
      <c r="R57" s="24"/>
      <c r="S57" s="20"/>
      <c r="T57" s="24"/>
      <c r="U57" s="20"/>
    </row>
    <row r="58" spans="1:21" s="3" customFormat="1" ht="12.75">
      <c r="A58" s="4">
        <f t="shared" si="1"/>
        <v>53</v>
      </c>
      <c r="B58" s="21" t="s">
        <v>79</v>
      </c>
      <c r="C58" s="10" t="s">
        <v>71</v>
      </c>
      <c r="D58" s="22" t="s">
        <v>40</v>
      </c>
      <c r="E58" s="12">
        <f t="shared" si="0"/>
        <v>3</v>
      </c>
      <c r="F58" s="7">
        <v>3</v>
      </c>
      <c r="G58" s="14"/>
      <c r="H58" s="24"/>
      <c r="I58" s="24"/>
      <c r="J58" s="24"/>
      <c r="K58" s="24"/>
      <c r="L58" s="24"/>
      <c r="M58" s="24"/>
      <c r="N58" s="20"/>
      <c r="O58" s="20"/>
      <c r="P58" s="24"/>
      <c r="Q58" s="20"/>
      <c r="R58" s="24"/>
      <c r="S58" s="20"/>
      <c r="T58" s="24"/>
      <c r="U58" s="20"/>
    </row>
    <row r="59" spans="1:21" s="3" customFormat="1" ht="12.75">
      <c r="A59" s="4">
        <f t="shared" si="1"/>
        <v>54</v>
      </c>
      <c r="B59" s="21" t="s">
        <v>89</v>
      </c>
      <c r="C59" s="10" t="s">
        <v>90</v>
      </c>
      <c r="D59" s="22" t="s">
        <v>31</v>
      </c>
      <c r="E59" s="12">
        <f t="shared" si="0"/>
        <v>3</v>
      </c>
      <c r="F59" s="7">
        <v>3</v>
      </c>
      <c r="G59" s="14"/>
      <c r="H59" s="24"/>
      <c r="I59" s="24"/>
      <c r="J59" s="24"/>
      <c r="K59" s="24"/>
      <c r="L59" s="24"/>
      <c r="M59" s="24"/>
      <c r="N59" s="20"/>
      <c r="O59" s="20"/>
      <c r="P59" s="24"/>
      <c r="Q59" s="20"/>
      <c r="R59" s="24"/>
      <c r="S59" s="20"/>
      <c r="T59" s="24"/>
      <c r="U59" s="20"/>
    </row>
    <row r="60" spans="1:21" s="3" customFormat="1" ht="12.75">
      <c r="A60" s="4">
        <f t="shared" si="1"/>
        <v>55</v>
      </c>
      <c r="B60" s="21" t="s">
        <v>92</v>
      </c>
      <c r="C60" s="10" t="s">
        <v>93</v>
      </c>
      <c r="D60" s="22" t="s">
        <v>94</v>
      </c>
      <c r="E60" s="12">
        <f t="shared" si="0"/>
        <v>3</v>
      </c>
      <c r="F60" s="7">
        <v>3</v>
      </c>
      <c r="G60" s="14"/>
      <c r="H60" s="24"/>
      <c r="I60" s="24"/>
      <c r="J60" s="24"/>
      <c r="K60" s="24"/>
      <c r="L60" s="24"/>
      <c r="M60" s="24"/>
      <c r="N60" s="20"/>
      <c r="O60" s="20"/>
      <c r="P60" s="24"/>
      <c r="Q60" s="20"/>
      <c r="R60" s="24"/>
      <c r="S60" s="20"/>
      <c r="T60" s="24"/>
      <c r="U60" s="20"/>
    </row>
    <row r="61" spans="1:21" s="3" customFormat="1" ht="12.75">
      <c r="A61" s="4">
        <f t="shared" si="1"/>
        <v>56</v>
      </c>
      <c r="B61" s="21" t="s">
        <v>130</v>
      </c>
      <c r="C61" s="10" t="s">
        <v>37</v>
      </c>
      <c r="D61" s="22" t="s">
        <v>17</v>
      </c>
      <c r="E61" s="12">
        <f t="shared" si="0"/>
        <v>3</v>
      </c>
      <c r="F61" s="14"/>
      <c r="G61" s="14"/>
      <c r="H61" s="24"/>
      <c r="I61" s="24"/>
      <c r="J61" s="24"/>
      <c r="K61" s="7">
        <v>3</v>
      </c>
      <c r="L61" s="24"/>
      <c r="M61" s="24"/>
      <c r="N61" s="20"/>
      <c r="O61" s="20"/>
      <c r="P61" s="24"/>
      <c r="Q61" s="20"/>
      <c r="R61" s="24"/>
      <c r="S61" s="20"/>
      <c r="T61" s="24"/>
      <c r="U61" s="20"/>
    </row>
    <row r="62" spans="1:21" s="3" customFormat="1" ht="12.75">
      <c r="A62" s="4">
        <f t="shared" si="1"/>
        <v>57</v>
      </c>
      <c r="B62" s="21" t="s">
        <v>99</v>
      </c>
      <c r="C62" s="10" t="s">
        <v>19</v>
      </c>
      <c r="D62" s="22" t="s">
        <v>57</v>
      </c>
      <c r="E62" s="12">
        <f t="shared" si="0"/>
        <v>2</v>
      </c>
      <c r="F62" s="7">
        <v>2</v>
      </c>
      <c r="G62" s="14"/>
      <c r="H62" s="24"/>
      <c r="I62" s="24"/>
      <c r="J62" s="24"/>
      <c r="K62" s="24"/>
      <c r="L62" s="24"/>
      <c r="M62" s="24"/>
      <c r="N62" s="20"/>
      <c r="O62" s="20"/>
      <c r="P62" s="24"/>
      <c r="Q62" s="20"/>
      <c r="R62" s="24"/>
      <c r="S62" s="20"/>
      <c r="T62" s="24"/>
      <c r="U62" s="20"/>
    </row>
    <row r="63" spans="1:21" s="3" customFormat="1" ht="12.75">
      <c r="A63" s="4">
        <f t="shared" si="1"/>
        <v>58</v>
      </c>
      <c r="B63" s="21" t="s">
        <v>131</v>
      </c>
      <c r="C63" s="10" t="s">
        <v>132</v>
      </c>
      <c r="D63" s="22" t="s">
        <v>57</v>
      </c>
      <c r="E63" s="12">
        <f t="shared" si="0"/>
        <v>2</v>
      </c>
      <c r="F63" s="14"/>
      <c r="G63" s="14"/>
      <c r="H63" s="24"/>
      <c r="I63" s="24"/>
      <c r="J63" s="24"/>
      <c r="K63" s="24">
        <v>2</v>
      </c>
      <c r="L63" s="24"/>
      <c r="M63" s="24"/>
      <c r="N63" s="46"/>
      <c r="O63" s="20"/>
      <c r="P63" s="24"/>
      <c r="Q63" s="20"/>
      <c r="R63" s="24"/>
      <c r="S63" s="20"/>
      <c r="T63" s="24"/>
      <c r="U63" s="20"/>
    </row>
    <row r="64" spans="1:21" s="3" customFormat="1" ht="2.25" customHeight="1">
      <c r="A64" s="4"/>
      <c r="B64" s="16"/>
      <c r="C64" s="11"/>
      <c r="D64" s="30"/>
      <c r="E64" s="12">
        <f>SUM(F64:T64)</f>
        <v>0</v>
      </c>
      <c r="F64" s="4"/>
      <c r="G64" s="4"/>
      <c r="H64" s="32"/>
      <c r="I64" s="4"/>
      <c r="J64" s="4"/>
      <c r="K64" s="33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s="3" customFormat="1" ht="12.75">
      <c r="B65" s="17"/>
      <c r="C65"/>
      <c r="D65" s="28"/>
      <c r="E65" s="13">
        <f aca="true" t="shared" si="2" ref="E65:U65">SUM(E6:E64)</f>
        <v>2011</v>
      </c>
      <c r="F65" s="13">
        <f t="shared" si="2"/>
        <v>162</v>
      </c>
      <c r="G65" s="13">
        <f t="shared" si="2"/>
        <v>134</v>
      </c>
      <c r="H65" s="13">
        <f t="shared" si="2"/>
        <v>130</v>
      </c>
      <c r="I65" s="13">
        <f t="shared" si="2"/>
        <v>152</v>
      </c>
      <c r="J65" s="13">
        <f t="shared" si="2"/>
        <v>117</v>
      </c>
      <c r="K65" s="13">
        <f t="shared" si="2"/>
        <v>159</v>
      </c>
      <c r="L65" s="13">
        <f t="shared" si="2"/>
        <v>132</v>
      </c>
      <c r="M65" s="13">
        <f t="shared" si="2"/>
        <v>133</v>
      </c>
      <c r="N65" s="13">
        <f t="shared" si="2"/>
        <v>136</v>
      </c>
      <c r="O65" s="13">
        <f t="shared" si="2"/>
        <v>95</v>
      </c>
      <c r="P65" s="13">
        <f t="shared" si="2"/>
        <v>136</v>
      </c>
      <c r="Q65" s="13">
        <f t="shared" si="2"/>
        <v>128</v>
      </c>
      <c r="R65" s="13">
        <f t="shared" si="2"/>
        <v>135</v>
      </c>
      <c r="S65" s="13">
        <f t="shared" si="2"/>
        <v>140</v>
      </c>
      <c r="T65" s="13">
        <f t="shared" si="2"/>
        <v>122</v>
      </c>
      <c r="U65" s="13">
        <f t="shared" si="2"/>
        <v>0</v>
      </c>
    </row>
    <row r="66" spans="2:21" s="3" customFormat="1" ht="12.75">
      <c r="B66" s="15"/>
      <c r="C66"/>
      <c r="D66" s="28"/>
      <c r="F66" s="3">
        <f aca="true" t="shared" si="3" ref="F66:U66">COUNT(F6:F64)</f>
        <v>32</v>
      </c>
      <c r="G66" s="3">
        <f t="shared" si="3"/>
        <v>21</v>
      </c>
      <c r="H66" s="3">
        <f t="shared" si="3"/>
        <v>20</v>
      </c>
      <c r="I66" s="3">
        <f t="shared" si="3"/>
        <v>27</v>
      </c>
      <c r="J66" s="3">
        <f t="shared" si="3"/>
        <v>17</v>
      </c>
      <c r="K66" s="18">
        <f t="shared" si="3"/>
        <v>30</v>
      </c>
      <c r="L66" s="3">
        <f t="shared" si="3"/>
        <v>21</v>
      </c>
      <c r="M66" s="3">
        <f t="shared" si="3"/>
        <v>21</v>
      </c>
      <c r="N66" s="3">
        <f t="shared" si="3"/>
        <v>22</v>
      </c>
      <c r="O66" s="3">
        <f t="shared" si="3"/>
        <v>12</v>
      </c>
      <c r="P66" s="3">
        <f t="shared" si="3"/>
        <v>22</v>
      </c>
      <c r="Q66" s="3">
        <f t="shared" si="3"/>
        <v>20</v>
      </c>
      <c r="R66" s="3">
        <f t="shared" si="3"/>
        <v>22</v>
      </c>
      <c r="S66" s="3">
        <f t="shared" si="3"/>
        <v>24</v>
      </c>
      <c r="T66" s="3">
        <f t="shared" si="3"/>
        <v>18</v>
      </c>
      <c r="U66" s="3">
        <f t="shared" si="3"/>
        <v>0</v>
      </c>
    </row>
    <row r="67" spans="2:11" s="3" customFormat="1" ht="12.75">
      <c r="B67"/>
      <c r="C67"/>
      <c r="D67" s="28"/>
      <c r="H67" s="1"/>
      <c r="J67" s="18"/>
      <c r="K67" s="18"/>
    </row>
    <row r="68" spans="2:11" s="3" customFormat="1" ht="12.75">
      <c r="B68"/>
      <c r="C68"/>
      <c r="D68" s="28"/>
      <c r="H68" s="1"/>
      <c r="J68" s="18"/>
      <c r="K68" s="18"/>
    </row>
    <row r="69" spans="4:5" ht="12.75">
      <c r="D69" s="28" t="s">
        <v>64</v>
      </c>
      <c r="E69">
        <v>5</v>
      </c>
    </row>
    <row r="70" spans="4:6" ht="12.75">
      <c r="D70" s="28" t="s">
        <v>26</v>
      </c>
      <c r="E70">
        <v>90</v>
      </c>
      <c r="F70" s="2">
        <f>E70</f>
        <v>90</v>
      </c>
    </row>
    <row r="71" spans="4:6" ht="12.75">
      <c r="D71" s="28" t="s">
        <v>29</v>
      </c>
      <c r="E71">
        <v>71</v>
      </c>
      <c r="F71" s="2">
        <f>E71</f>
        <v>71</v>
      </c>
    </row>
    <row r="72" spans="4:6" ht="12.75">
      <c r="D72" s="28" t="s">
        <v>31</v>
      </c>
      <c r="E72">
        <v>24</v>
      </c>
      <c r="F72" s="2">
        <f>SUM(E72:E75)</f>
        <v>41</v>
      </c>
    </row>
    <row r="73" spans="4:5" ht="12.75">
      <c r="D73" s="28" t="s">
        <v>31</v>
      </c>
      <c r="E73">
        <v>8</v>
      </c>
    </row>
    <row r="74" spans="4:5" ht="12.75">
      <c r="D74" s="28" t="s">
        <v>31</v>
      </c>
      <c r="E74">
        <v>6</v>
      </c>
    </row>
    <row r="75" spans="4:5" ht="12.75">
      <c r="D75" s="28" t="s">
        <v>31</v>
      </c>
      <c r="E75">
        <v>3</v>
      </c>
    </row>
    <row r="76" spans="4:6" ht="12.75">
      <c r="D76" s="28" t="s">
        <v>45</v>
      </c>
      <c r="E76">
        <v>118</v>
      </c>
      <c r="F76" s="2">
        <f>SUM(E76:E80)</f>
        <v>269</v>
      </c>
    </row>
    <row r="77" spans="4:5" ht="12.75">
      <c r="D77" s="28" t="s">
        <v>45</v>
      </c>
      <c r="E77">
        <v>110</v>
      </c>
    </row>
    <row r="78" spans="4:5" ht="12.75">
      <c r="D78" s="28" t="s">
        <v>45</v>
      </c>
      <c r="E78">
        <v>24</v>
      </c>
    </row>
    <row r="79" spans="4:5" ht="12.75">
      <c r="D79" s="28" t="s">
        <v>45</v>
      </c>
      <c r="E79">
        <v>12</v>
      </c>
    </row>
    <row r="80" spans="4:5" ht="12.75">
      <c r="D80" s="28" t="s">
        <v>45</v>
      </c>
      <c r="E80">
        <v>5</v>
      </c>
    </row>
    <row r="81" spans="4:5" ht="12.75">
      <c r="D81" s="28" t="s">
        <v>40</v>
      </c>
      <c r="E81">
        <v>3</v>
      </c>
    </row>
    <row r="82" spans="4:5" ht="12.75">
      <c r="D82" s="28" t="s">
        <v>60</v>
      </c>
      <c r="E82">
        <v>5</v>
      </c>
    </row>
    <row r="83" spans="4:6" ht="12.75">
      <c r="D83" s="28" t="s">
        <v>98</v>
      </c>
      <c r="E83">
        <v>33</v>
      </c>
      <c r="F83" s="2">
        <f>E83</f>
        <v>33</v>
      </c>
    </row>
    <row r="84" spans="4:6" ht="12.75">
      <c r="D84" s="28" t="s">
        <v>122</v>
      </c>
      <c r="E84">
        <v>34</v>
      </c>
      <c r="F84" s="2">
        <f>E84</f>
        <v>34</v>
      </c>
    </row>
    <row r="85" spans="4:6" ht="12.75">
      <c r="D85" s="28" t="s">
        <v>57</v>
      </c>
      <c r="E85">
        <v>27</v>
      </c>
      <c r="F85" s="2">
        <f>SUM(E85:E88)</f>
        <v>37</v>
      </c>
    </row>
    <row r="86" spans="4:5" ht="12.75">
      <c r="D86" s="28" t="s">
        <v>57</v>
      </c>
      <c r="E86">
        <v>6</v>
      </c>
    </row>
    <row r="87" spans="4:5" ht="12.75">
      <c r="D87" s="28" t="s">
        <v>57</v>
      </c>
      <c r="E87">
        <v>2</v>
      </c>
    </row>
    <row r="88" spans="4:5" ht="12.75">
      <c r="D88" s="28" t="s">
        <v>57</v>
      </c>
      <c r="E88">
        <v>2</v>
      </c>
    </row>
    <row r="89" spans="4:6" ht="12.75">
      <c r="D89" s="28" t="s">
        <v>76</v>
      </c>
      <c r="E89">
        <v>78</v>
      </c>
      <c r="F89" s="2">
        <f>SUM(E89:E90)</f>
        <v>95</v>
      </c>
    </row>
    <row r="90" spans="4:5" ht="12.75">
      <c r="D90" s="28" t="s">
        <v>76</v>
      </c>
      <c r="E90">
        <v>17</v>
      </c>
    </row>
    <row r="91" spans="4:6" ht="12.75">
      <c r="D91" s="28" t="s">
        <v>17</v>
      </c>
      <c r="E91">
        <v>30</v>
      </c>
      <c r="F91" s="2">
        <f>SUM(E91:E94)</f>
        <v>52</v>
      </c>
    </row>
    <row r="92" spans="4:5" ht="12.75">
      <c r="D92" s="28" t="s">
        <v>17</v>
      </c>
      <c r="E92">
        <v>15</v>
      </c>
    </row>
    <row r="93" spans="4:5" ht="12.75">
      <c r="D93" s="28" t="s">
        <v>17</v>
      </c>
      <c r="E93">
        <v>4</v>
      </c>
    </row>
    <row r="94" spans="4:5" ht="12.75">
      <c r="D94" s="28" t="s">
        <v>17</v>
      </c>
      <c r="E94">
        <v>3</v>
      </c>
    </row>
    <row r="95" spans="4:6" ht="12.75">
      <c r="D95" s="28" t="s">
        <v>32</v>
      </c>
      <c r="E95">
        <v>77</v>
      </c>
      <c r="F95" s="2">
        <f>SUM(E95:E100)</f>
        <v>211</v>
      </c>
    </row>
    <row r="96" spans="4:5" ht="12.75">
      <c r="D96" s="28" t="s">
        <v>32</v>
      </c>
      <c r="E96">
        <v>54</v>
      </c>
    </row>
    <row r="97" spans="4:5" ht="12.75">
      <c r="D97" s="28" t="s">
        <v>32</v>
      </c>
      <c r="E97">
        <v>32</v>
      </c>
    </row>
    <row r="98" spans="4:5" ht="12.75">
      <c r="D98" s="28" t="s">
        <v>32</v>
      </c>
      <c r="E98">
        <v>25</v>
      </c>
    </row>
    <row r="99" spans="4:5" ht="12.75">
      <c r="D99" s="28" t="s">
        <v>32</v>
      </c>
      <c r="E99">
        <v>15</v>
      </c>
    </row>
    <row r="100" spans="4:5" ht="12.75">
      <c r="D100" s="28" t="s">
        <v>32</v>
      </c>
      <c r="E100">
        <v>8</v>
      </c>
    </row>
    <row r="101" spans="4:6" ht="12.75">
      <c r="D101" s="28" t="s">
        <v>67</v>
      </c>
      <c r="E101">
        <v>27</v>
      </c>
      <c r="F101" s="2">
        <f>SUM(E101:E107)</f>
        <v>109</v>
      </c>
    </row>
    <row r="102" spans="4:5" ht="12.75">
      <c r="D102" s="28" t="s">
        <v>67</v>
      </c>
      <c r="E102">
        <v>25</v>
      </c>
    </row>
    <row r="103" spans="4:5" ht="12.75">
      <c r="D103" s="28" t="s">
        <v>67</v>
      </c>
      <c r="E103">
        <v>19</v>
      </c>
    </row>
    <row r="104" spans="4:5" ht="12.75">
      <c r="D104" s="28" t="s">
        <v>67</v>
      </c>
      <c r="E104">
        <v>17</v>
      </c>
    </row>
    <row r="105" spans="4:5" ht="12.75">
      <c r="D105" s="28" t="s">
        <v>67</v>
      </c>
      <c r="E105">
        <v>15</v>
      </c>
    </row>
    <row r="106" spans="4:5" ht="12.75">
      <c r="D106" s="28" t="s">
        <v>67</v>
      </c>
      <c r="E106">
        <v>3</v>
      </c>
    </row>
    <row r="107" spans="4:5" ht="12.75">
      <c r="D107" s="28" t="s">
        <v>67</v>
      </c>
      <c r="E107">
        <v>3</v>
      </c>
    </row>
    <row r="108" spans="4:5" ht="12.75">
      <c r="D108" s="28" t="s">
        <v>94</v>
      </c>
      <c r="E108">
        <v>3</v>
      </c>
    </row>
    <row r="109" spans="4:6" ht="12.75">
      <c r="D109" s="28" t="s">
        <v>110</v>
      </c>
      <c r="E109">
        <v>27</v>
      </c>
      <c r="F109" s="2">
        <f>E109</f>
        <v>27</v>
      </c>
    </row>
    <row r="110" spans="4:6" ht="12.75">
      <c r="D110" s="28" t="s">
        <v>13</v>
      </c>
      <c r="E110">
        <v>108</v>
      </c>
      <c r="F110" s="2">
        <f>SUM(E110:E117)</f>
        <v>278</v>
      </c>
    </row>
    <row r="111" spans="4:5" ht="12.75">
      <c r="D111" s="28" t="s">
        <v>13</v>
      </c>
      <c r="E111">
        <v>49</v>
      </c>
    </row>
    <row r="112" spans="4:5" ht="12.75">
      <c r="D112" s="28" t="s">
        <v>13</v>
      </c>
      <c r="E112">
        <v>48</v>
      </c>
    </row>
    <row r="113" spans="4:5" ht="12.75">
      <c r="D113" s="28" t="s">
        <v>13</v>
      </c>
      <c r="E113">
        <v>30</v>
      </c>
    </row>
    <row r="114" spans="4:5" ht="12.75">
      <c r="D114" s="28" t="s">
        <v>13</v>
      </c>
      <c r="E114">
        <v>23</v>
      </c>
    </row>
    <row r="115" spans="4:5" ht="12.75">
      <c r="D115" s="28" t="s">
        <v>13</v>
      </c>
      <c r="E115">
        <v>8</v>
      </c>
    </row>
    <row r="116" spans="4:5" ht="12.75">
      <c r="D116" s="28" t="s">
        <v>13</v>
      </c>
      <c r="E116">
        <v>7</v>
      </c>
    </row>
    <row r="117" spans="4:5" ht="12.75">
      <c r="D117" s="28" t="s">
        <v>13</v>
      </c>
      <c r="E117">
        <v>5</v>
      </c>
    </row>
    <row r="118" spans="4:5" ht="12.75">
      <c r="D118" s="28" t="s">
        <v>28</v>
      </c>
      <c r="E118">
        <v>5</v>
      </c>
    </row>
    <row r="119" spans="4:6" ht="12.75">
      <c r="D119" s="28" t="s">
        <v>7</v>
      </c>
      <c r="E119">
        <v>68</v>
      </c>
      <c r="F119" s="2">
        <f>E119</f>
        <v>68</v>
      </c>
    </row>
    <row r="120" spans="4:6" ht="12.75">
      <c r="D120" s="28" t="s">
        <v>106</v>
      </c>
      <c r="E120">
        <v>8</v>
      </c>
      <c r="F120" s="2">
        <f>SUM(E120:E123)</f>
        <v>150</v>
      </c>
    </row>
    <row r="121" spans="4:5" ht="12.75">
      <c r="D121" s="28" t="s">
        <v>30</v>
      </c>
      <c r="E121">
        <v>54</v>
      </c>
    </row>
    <row r="122" spans="4:5" ht="12.75">
      <c r="D122" s="28" t="s">
        <v>30</v>
      </c>
      <c r="E122">
        <v>45</v>
      </c>
    </row>
    <row r="123" spans="4:5" ht="12.75">
      <c r="D123" s="28" t="s">
        <v>30</v>
      </c>
      <c r="E123">
        <v>43</v>
      </c>
    </row>
    <row r="124" spans="4:6" ht="12.75">
      <c r="D124" s="28" t="s">
        <v>27</v>
      </c>
      <c r="E124">
        <v>17</v>
      </c>
      <c r="F124" s="2">
        <f>SUM(E124:E125)</f>
        <v>28</v>
      </c>
    </row>
    <row r="125" spans="4:5" ht="12.75">
      <c r="D125" s="28" t="s">
        <v>27</v>
      </c>
      <c r="E125">
        <v>11</v>
      </c>
    </row>
  </sheetData>
  <mergeCells count="17">
    <mergeCell ref="S1:S3"/>
    <mergeCell ref="U1:U3"/>
    <mergeCell ref="E1:E3"/>
    <mergeCell ref="Q1:Q3"/>
    <mergeCell ref="R1:R3"/>
    <mergeCell ref="T1:T3"/>
    <mergeCell ref="N1:N3"/>
    <mergeCell ref="O1:O3"/>
    <mergeCell ref="P1:P3"/>
    <mergeCell ref="J1:J3"/>
    <mergeCell ref="K1:K3"/>
    <mergeCell ref="L1:L3"/>
    <mergeCell ref="M1:M3"/>
    <mergeCell ref="F1:F3"/>
    <mergeCell ref="G1:G3"/>
    <mergeCell ref="H1:H3"/>
    <mergeCell ref="I1:I3"/>
  </mergeCells>
  <printOptions/>
  <pageMargins left="0.18" right="0.16" top="0.26" bottom="0.32" header="0.2" footer="0.2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2005-05-07T13:47:56Z</cp:lastPrinted>
  <dcterms:created xsi:type="dcterms:W3CDTF">2004-02-21T08:39:51Z</dcterms:created>
  <dcterms:modified xsi:type="dcterms:W3CDTF">2005-10-03T15:28:19Z</dcterms:modified>
  <cp:category/>
  <cp:version/>
  <cp:contentType/>
  <cp:contentStatus/>
</cp:coreProperties>
</file>