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480" windowHeight="9780" tabRatio="832" firstSheet="1" activeTab="9"/>
  </bookViews>
  <sheets>
    <sheet name="Pulcini" sheetId="3" r:id="rId1"/>
    <sheet name="Eso C Masc" sheetId="2" r:id="rId2"/>
    <sheet name="Eso C Femm" sheetId="1" r:id="rId3"/>
    <sheet name="Eso B Masc" sheetId="5" r:id="rId4"/>
    <sheet name="Eso B Femm" sheetId="6" r:id="rId5"/>
    <sheet name="Eso A Masc" sheetId="7" r:id="rId6"/>
    <sheet name="Eso A Femm" sheetId="8" r:id="rId7"/>
    <sheet name="Ragazzi-e" sheetId="9" r:id="rId8"/>
    <sheet name="Cadetti-e" sheetId="11" r:id="rId9"/>
    <sheet name="società" sheetId="12" r:id="rId10"/>
  </sheets>
  <definedNames>
    <definedName name="_xlnm._FilterDatabase" localSheetId="6" hidden="1">'Eso A Femm'!$B$2:$G$33</definedName>
    <definedName name="_xlnm._FilterDatabase" localSheetId="5" hidden="1">'Eso A Masc'!$B$2:$G$35</definedName>
    <definedName name="_xlnm._FilterDatabase" localSheetId="4" hidden="1">'Eso B Femm'!$B$2:$G$37</definedName>
    <definedName name="_xlnm._FilterDatabase" localSheetId="3" hidden="1">'Eso B Masc'!$B$2:$G$55</definedName>
    <definedName name="_xlnm._FilterDatabase" localSheetId="2" hidden="1">'Eso C Femm'!$B$2:$G$2</definedName>
    <definedName name="_xlnm._FilterDatabase" localSheetId="1" hidden="1">'Eso C Masc'!$B$2:$G$46</definedName>
    <definedName name="_xlnm._FilterDatabase" localSheetId="0" hidden="1">Pulcini!$B$2:$G$2</definedName>
    <definedName name="_xlnm._FilterDatabase" localSheetId="7" hidden="1">'Ragazzi-e'!$B$2:$G$2</definedName>
    <definedName name="_xlnm._FilterDatabase" localSheetId="9" hidden="1">società!$A$1:$D$1</definedName>
    <definedName name="_xlnm.Print_Area" localSheetId="8">'Cadetti-e'!$A$1:$G$15</definedName>
    <definedName name="_xlnm.Print_Area" localSheetId="6">'Eso A Femm'!$A$1:$G$22</definedName>
    <definedName name="_xlnm.Print_Area" localSheetId="5">'Eso A Masc'!$A$1:$G$27</definedName>
    <definedName name="_xlnm.Print_Area" localSheetId="4">'Eso B Femm'!$A$1:$G$32</definedName>
    <definedName name="_xlnm.Print_Area" localSheetId="3">'Eso B Masc'!$A$1:$G$37</definedName>
    <definedName name="_xlnm.Print_Area" localSheetId="2">'Eso C Femm'!$A$1:$G$14</definedName>
    <definedName name="_xlnm.Print_Area" localSheetId="1">'Eso C Masc'!$A$2:$G$22</definedName>
    <definedName name="_xlnm.Print_Area" localSheetId="7">'Ragazzi-e'!$A$1:$G$30</definedName>
  </definedNames>
  <calcPr calcId="125725"/>
</workbook>
</file>

<file path=xl/calcChain.xml><?xml version="1.0" encoding="utf-8"?>
<calcChain xmlns="http://schemas.openxmlformats.org/spreadsheetml/2006/main">
  <c r="C8" i="12"/>
  <c r="C7"/>
  <c r="C6"/>
  <c r="C5"/>
  <c r="C4"/>
  <c r="C3"/>
  <c r="C2"/>
  <c r="B8"/>
  <c r="D8" s="1"/>
  <c r="B9"/>
  <c r="D9" s="1"/>
  <c r="B7"/>
  <c r="D7" s="1"/>
  <c r="B5"/>
  <c r="D5" s="1"/>
  <c r="B2"/>
  <c r="D2" s="1"/>
  <c r="B3"/>
  <c r="D3" s="1"/>
  <c r="B4"/>
  <c r="D4" s="1"/>
  <c r="B6"/>
  <c r="D6" s="1"/>
</calcChain>
</file>

<file path=xl/sharedStrings.xml><?xml version="1.0" encoding="utf-8"?>
<sst xmlns="http://schemas.openxmlformats.org/spreadsheetml/2006/main" count="516" uniqueCount="239">
  <si>
    <t>ESORDIENTI A MASCHI (anni 2002-2003)</t>
  </si>
  <si>
    <t>ESORDIENTI C MASCHI (anni 2006-2007)</t>
  </si>
  <si>
    <t>ESORDIENTI B FEMMINE (anni 2004-2005)</t>
  </si>
  <si>
    <t>ESORDIENTI C FEMMINE (anni 2006-2007)</t>
  </si>
  <si>
    <t>PULCINI MASCHI (anni 2008 E SEGG.)</t>
  </si>
  <si>
    <t>PULCINI FEMMINE (anni 2008 E SEGG.)</t>
  </si>
  <si>
    <t>ESORDIENTI B (anni 2004-2005)</t>
  </si>
  <si>
    <t>ESORDIENTI A FEMMINE (anni 2002-2003)</t>
  </si>
  <si>
    <t>RAGAZZI (anni 2000-2001)</t>
  </si>
  <si>
    <t>RAGAZZE (anni 2000-2001)</t>
  </si>
  <si>
    <t>CADETTI (anni 1998-1999)</t>
  </si>
  <si>
    <t>CADETTE (anni 1998-1999)</t>
  </si>
  <si>
    <t>BACCI</t>
  </si>
  <si>
    <t>FLAVIA</t>
  </si>
  <si>
    <t>NUOVA ATL. LASTRA</t>
  </si>
  <si>
    <t>DELLA ROVERE</t>
  </si>
  <si>
    <t>COSIMO</t>
  </si>
  <si>
    <t>DI LORENZO</t>
  </si>
  <si>
    <t>CLEO</t>
  </si>
  <si>
    <t>cognome</t>
  </si>
  <si>
    <t xml:space="preserve">nome </t>
  </si>
  <si>
    <t>società</t>
  </si>
  <si>
    <t>pettorale</t>
  </si>
  <si>
    <t>anno</t>
  </si>
  <si>
    <t>MORETTI</t>
  </si>
  <si>
    <t>LAPO RAUL</t>
  </si>
  <si>
    <t xml:space="preserve">SAVIOLI </t>
  </si>
  <si>
    <t>ANDREA</t>
  </si>
  <si>
    <t>TAVONI</t>
  </si>
  <si>
    <t>SAMUELE</t>
  </si>
  <si>
    <t>ZOPPITELLI</t>
  </si>
  <si>
    <t>NICCOLO'</t>
  </si>
  <si>
    <t>CIASCHI</t>
  </si>
  <si>
    <t>FEDERICO</t>
  </si>
  <si>
    <t>TOZZI</t>
  </si>
  <si>
    <t>CARLO</t>
  </si>
  <si>
    <t>DARIO</t>
  </si>
  <si>
    <t>MATTIA</t>
  </si>
  <si>
    <t>VENTURI</t>
  </si>
  <si>
    <t>ABINET</t>
  </si>
  <si>
    <t xml:space="preserve">RISTORI </t>
  </si>
  <si>
    <t>SERENA</t>
  </si>
  <si>
    <t xml:space="preserve">TEMPOBONO </t>
  </si>
  <si>
    <t>DAVIDE</t>
  </si>
  <si>
    <t xml:space="preserve">RAMALLI </t>
  </si>
  <si>
    <t>LORENZO</t>
  </si>
  <si>
    <t xml:space="preserve">FALCINI </t>
  </si>
  <si>
    <t xml:space="preserve">MANNINI </t>
  </si>
  <si>
    <t>GINEVRA</t>
  </si>
  <si>
    <t xml:space="preserve">LOTTI </t>
  </si>
  <si>
    <t>AZZURRA</t>
  </si>
  <si>
    <t>MELI</t>
  </si>
  <si>
    <t>ALESSIA</t>
  </si>
  <si>
    <t>BARUCCI</t>
  </si>
  <si>
    <t>EDOARDO</t>
  </si>
  <si>
    <t xml:space="preserve">CIABATTONI </t>
  </si>
  <si>
    <t>JONATAN</t>
  </si>
  <si>
    <t xml:space="preserve">GAGLIANI ZACCHEI </t>
  </si>
  <si>
    <t>SARA</t>
  </si>
  <si>
    <t>CORSINOVI</t>
  </si>
  <si>
    <t>ASIA</t>
  </si>
  <si>
    <t xml:space="preserve">TANI </t>
  </si>
  <si>
    <t>ALICE</t>
  </si>
  <si>
    <t>LIVIA</t>
  </si>
  <si>
    <t>PIANIGIANI</t>
  </si>
  <si>
    <t>GIORGIA</t>
  </si>
  <si>
    <t>ATL. FUTURA</t>
  </si>
  <si>
    <t>SANTINI</t>
  </si>
  <si>
    <t>GAIA</t>
  </si>
  <si>
    <t xml:space="preserve">SANTINI </t>
  </si>
  <si>
    <t>LIDIA</t>
  </si>
  <si>
    <t>LABBADIA</t>
  </si>
  <si>
    <t>GLORIA</t>
  </si>
  <si>
    <t>MARTA</t>
  </si>
  <si>
    <t>BECATTINI</t>
  </si>
  <si>
    <t>PACINI</t>
  </si>
  <si>
    <t>CLARISSA</t>
  </si>
  <si>
    <t>PAWLAK</t>
  </si>
  <si>
    <t>JONASZ</t>
  </si>
  <si>
    <t>INNOCENTI</t>
  </si>
  <si>
    <t>CARLINI</t>
  </si>
  <si>
    <t>MATILDE</t>
  </si>
  <si>
    <t>POLA</t>
  </si>
  <si>
    <t>ZITO</t>
  </si>
  <si>
    <t>ELEONORA</t>
  </si>
  <si>
    <t>CAMAIANI</t>
  </si>
  <si>
    <t>DANIELE</t>
  </si>
  <si>
    <t>VANNI</t>
  </si>
  <si>
    <t>VIERI</t>
  </si>
  <si>
    <t xml:space="preserve">CASTELLUCCI </t>
  </si>
  <si>
    <t>MATTEO</t>
  </si>
  <si>
    <t>MICHAEL</t>
  </si>
  <si>
    <t>STEFANO</t>
  </si>
  <si>
    <t>BASAGNI</t>
  </si>
  <si>
    <t>ELENA</t>
  </si>
  <si>
    <t>PUPESCHI</t>
  </si>
  <si>
    <t>GIACOMO</t>
  </si>
  <si>
    <t>POD. CASTELFRANCHESE</t>
  </si>
  <si>
    <t xml:space="preserve">MARIOTTI </t>
  </si>
  <si>
    <t>FILIPPO</t>
  </si>
  <si>
    <t>ATL. FUCECCHIO</t>
  </si>
  <si>
    <t xml:space="preserve">D'IPPOLITO </t>
  </si>
  <si>
    <t>MARCO</t>
  </si>
  <si>
    <t>FERRETTI</t>
  </si>
  <si>
    <t>CATERINA</t>
  </si>
  <si>
    <t>VANGELISTI</t>
  </si>
  <si>
    <t>ZENO</t>
  </si>
  <si>
    <t>USD ATL. MONTELUPO</t>
  </si>
  <si>
    <t>PAPI</t>
  </si>
  <si>
    <t>RUBEN</t>
  </si>
  <si>
    <t>LUCI</t>
  </si>
  <si>
    <t>MAZZINI</t>
  </si>
  <si>
    <t>VALENTINA</t>
  </si>
  <si>
    <t xml:space="preserve">PASQUALETTI </t>
  </si>
  <si>
    <t xml:space="preserve">BONAMICI </t>
  </si>
  <si>
    <t>SIRIA</t>
  </si>
  <si>
    <t>GALLI</t>
  </si>
  <si>
    <t xml:space="preserve">CALA LESINA </t>
  </si>
  <si>
    <t>IRENE</t>
  </si>
  <si>
    <t>SCAPPINI</t>
  </si>
  <si>
    <t>PENELOPE</t>
  </si>
  <si>
    <t>MONTEL</t>
  </si>
  <si>
    <t>FANY</t>
  </si>
  <si>
    <t>SERAFINI</t>
  </si>
  <si>
    <t>ANASTASIA</t>
  </si>
  <si>
    <t>ANELLO</t>
  </si>
  <si>
    <t>PIAZZINI</t>
  </si>
  <si>
    <t>TRENTANOVI</t>
  </si>
  <si>
    <t xml:space="preserve">CALVANELLI </t>
  </si>
  <si>
    <t>GIADA</t>
  </si>
  <si>
    <t>BUZZETTI</t>
  </si>
  <si>
    <t>BANCHINI</t>
  </si>
  <si>
    <t>GORI</t>
  </si>
  <si>
    <t xml:space="preserve">TRENTANOVI </t>
  </si>
  <si>
    <t>JURI</t>
  </si>
  <si>
    <t xml:space="preserve">BECCARI </t>
  </si>
  <si>
    <t>GABRIEL</t>
  </si>
  <si>
    <t>AUBER</t>
  </si>
  <si>
    <t>TALLARICO</t>
  </si>
  <si>
    <t>NOICCOLO'</t>
  </si>
  <si>
    <t>LA PERLA BRACCIO FORTE BRACCIO</t>
  </si>
  <si>
    <t xml:space="preserve">TONELLI </t>
  </si>
  <si>
    <t>BERTINI</t>
  </si>
  <si>
    <t>FRANCESCO</t>
  </si>
  <si>
    <t xml:space="preserve">D'AMORA </t>
  </si>
  <si>
    <t>ALESSANDRO</t>
  </si>
  <si>
    <t>D'ADDESA</t>
  </si>
  <si>
    <t>SIMONE</t>
  </si>
  <si>
    <t>BRACCINI</t>
  </si>
  <si>
    <t>DANIEL</t>
  </si>
  <si>
    <t>PAOLINI</t>
  </si>
  <si>
    <t>VITTORIO</t>
  </si>
  <si>
    <t>LANDOLFI</t>
  </si>
  <si>
    <t>TOMMASO</t>
  </si>
  <si>
    <t xml:space="preserve">GIORGETTI </t>
  </si>
  <si>
    <t>FLAVIO</t>
  </si>
  <si>
    <t xml:space="preserve">CASELLA </t>
  </si>
  <si>
    <t>AUGUSTO</t>
  </si>
  <si>
    <t>ARRIGHI</t>
  </si>
  <si>
    <t>BONISTALLI</t>
  </si>
  <si>
    <t>PERINI</t>
  </si>
  <si>
    <t>BINDINI</t>
  </si>
  <si>
    <t>JACOPO</t>
  </si>
  <si>
    <t>ATL. CASCINA</t>
  </si>
  <si>
    <t>ADELE</t>
  </si>
  <si>
    <t>BOLLICHINO</t>
  </si>
  <si>
    <t>PIATTELLI</t>
  </si>
  <si>
    <t>BIANCA</t>
  </si>
  <si>
    <t xml:space="preserve">PAOLINI </t>
  </si>
  <si>
    <t>EVA</t>
  </si>
  <si>
    <t>BODDI</t>
  </si>
  <si>
    <t>CAROLINA</t>
  </si>
  <si>
    <t>MAUTI</t>
  </si>
  <si>
    <t>PICCHI</t>
  </si>
  <si>
    <t>COLOMBINI</t>
  </si>
  <si>
    <t>CANALE</t>
  </si>
  <si>
    <t>ATL. CALENZANO</t>
  </si>
  <si>
    <t>PERITORE</t>
  </si>
  <si>
    <t>NUTINI</t>
  </si>
  <si>
    <t>SCARLINI</t>
  </si>
  <si>
    <t>CALAMINI</t>
  </si>
  <si>
    <t>LEONARDO</t>
  </si>
  <si>
    <t>BERTOGLIO</t>
  </si>
  <si>
    <t>DILETTA</t>
  </si>
  <si>
    <t>CATALANO</t>
  </si>
  <si>
    <t xml:space="preserve">BOCCARDI </t>
  </si>
  <si>
    <t>RICCARDO</t>
  </si>
  <si>
    <t>COPPINI</t>
  </si>
  <si>
    <t>SACHA</t>
  </si>
  <si>
    <t>EMANUELE</t>
  </si>
  <si>
    <t xml:space="preserve">ACCORDI </t>
  </si>
  <si>
    <t>LUCE</t>
  </si>
  <si>
    <t xml:space="preserve">NUTINI </t>
  </si>
  <si>
    <t>ACKON</t>
  </si>
  <si>
    <t>ERIN</t>
  </si>
  <si>
    <t>TACCHI</t>
  </si>
  <si>
    <t>GABRIELE</t>
  </si>
  <si>
    <t>COLANGELO</t>
  </si>
  <si>
    <t>BARGELLINI</t>
  </si>
  <si>
    <t>MASINI</t>
  </si>
  <si>
    <t>LA CERRA</t>
  </si>
  <si>
    <t>MAURIZIO</t>
  </si>
  <si>
    <t>BILELLO</t>
  </si>
  <si>
    <t xml:space="preserve">DONATI </t>
  </si>
  <si>
    <t>GINI</t>
  </si>
  <si>
    <t>ALESSIO</t>
  </si>
  <si>
    <t>MANTELLASSI</t>
  </si>
  <si>
    <t>LONGO</t>
  </si>
  <si>
    <t>GALLINA</t>
  </si>
  <si>
    <t>VALENTINO</t>
  </si>
  <si>
    <t>MASI</t>
  </si>
  <si>
    <t xml:space="preserve">MORI </t>
  </si>
  <si>
    <t>ETTORE</t>
  </si>
  <si>
    <t>SOLINI</t>
  </si>
  <si>
    <t>ELISABETTA</t>
  </si>
  <si>
    <t>MARCORI</t>
  </si>
  <si>
    <t>BIANCA MARIA</t>
  </si>
  <si>
    <t>SATNAM</t>
  </si>
  <si>
    <t>SINGH</t>
  </si>
  <si>
    <t xml:space="preserve">BANTI </t>
  </si>
  <si>
    <t>BATTINI</t>
  </si>
  <si>
    <t>PIETRO</t>
  </si>
  <si>
    <t>SOLFATO</t>
  </si>
  <si>
    <t>ANGELO</t>
  </si>
  <si>
    <t>SEDONI</t>
  </si>
  <si>
    <t>LUISA</t>
  </si>
  <si>
    <t>MILANI</t>
  </si>
  <si>
    <t>CHIARA</t>
  </si>
  <si>
    <t>BINI</t>
  </si>
  <si>
    <t>POD. CASTEFRANCHESE</t>
  </si>
  <si>
    <t>TONDI</t>
  </si>
  <si>
    <t>GORETTI</t>
  </si>
  <si>
    <t>CLAUDIO</t>
  </si>
  <si>
    <t>DEL PELA</t>
  </si>
  <si>
    <t xml:space="preserve">GIACOMELLI </t>
  </si>
  <si>
    <t>classifica</t>
  </si>
  <si>
    <t>n. Iscritti</t>
  </si>
  <si>
    <t>maschi</t>
  </si>
  <si>
    <t>femmine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</si>
</sst>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F12" sqref="F12"/>
    </sheetView>
  </sheetViews>
  <sheetFormatPr defaultRowHeight="15"/>
  <cols>
    <col min="1" max="1" width="4" style="1" customWidth="1"/>
    <col min="2" max="2" width="11.140625" customWidth="1"/>
    <col min="3" max="3" width="12" customWidth="1"/>
    <col min="4" max="4" width="9.140625" style="4"/>
    <col min="5" max="5" width="22.85546875" bestFit="1" customWidth="1"/>
    <col min="6" max="6" width="9.140625" style="1"/>
  </cols>
  <sheetData>
    <row r="1" spans="1:7" ht="25.5" customHeight="1">
      <c r="A1" s="2" t="s">
        <v>4</v>
      </c>
    </row>
    <row r="2" spans="1:7" ht="15.75" customHeight="1">
      <c r="A2" s="2"/>
      <c r="B2" t="s">
        <v>19</v>
      </c>
      <c r="C2" t="s">
        <v>20</v>
      </c>
      <c r="D2" s="1" t="s">
        <v>23</v>
      </c>
      <c r="E2" t="s">
        <v>21</v>
      </c>
      <c r="F2" s="1" t="s">
        <v>22</v>
      </c>
      <c r="G2" t="s">
        <v>235</v>
      </c>
    </row>
    <row r="3" spans="1:7">
      <c r="A3" s="1">
        <v>1</v>
      </c>
      <c r="B3" t="s">
        <v>95</v>
      </c>
      <c r="C3" t="s">
        <v>96</v>
      </c>
      <c r="D3" s="4">
        <v>2008</v>
      </c>
      <c r="E3" t="s">
        <v>97</v>
      </c>
      <c r="F3" s="1">
        <v>44</v>
      </c>
      <c r="G3">
        <v>1</v>
      </c>
    </row>
    <row r="4" spans="1:7">
      <c r="A4" s="1">
        <v>2</v>
      </c>
      <c r="B4" t="s">
        <v>203</v>
      </c>
      <c r="C4" t="s">
        <v>153</v>
      </c>
      <c r="D4" s="4">
        <v>2008</v>
      </c>
      <c r="E4" t="s">
        <v>100</v>
      </c>
      <c r="F4" s="1">
        <v>433</v>
      </c>
      <c r="G4">
        <v>2</v>
      </c>
    </row>
    <row r="5" spans="1:7">
      <c r="A5" s="1">
        <v>3</v>
      </c>
      <c r="B5" t="s">
        <v>105</v>
      </c>
      <c r="C5" t="s">
        <v>106</v>
      </c>
      <c r="D5" s="4">
        <v>2008</v>
      </c>
      <c r="E5" t="s">
        <v>107</v>
      </c>
      <c r="F5" s="1">
        <v>48</v>
      </c>
      <c r="G5">
        <v>3</v>
      </c>
    </row>
    <row r="6" spans="1:7">
      <c r="A6" s="1">
        <v>4</v>
      </c>
      <c r="B6" t="s">
        <v>108</v>
      </c>
      <c r="C6" t="s">
        <v>109</v>
      </c>
      <c r="D6" s="4">
        <v>2008</v>
      </c>
      <c r="E6" t="s">
        <v>107</v>
      </c>
      <c r="F6" s="1">
        <v>49</v>
      </c>
      <c r="G6">
        <v>4</v>
      </c>
    </row>
    <row r="7" spans="1:7">
      <c r="A7" s="1">
        <v>5</v>
      </c>
      <c r="B7" t="s">
        <v>110</v>
      </c>
      <c r="C7" t="s">
        <v>45</v>
      </c>
      <c r="D7" s="4">
        <v>2008</v>
      </c>
      <c r="E7" t="s">
        <v>107</v>
      </c>
      <c r="F7" s="1">
        <v>448</v>
      </c>
      <c r="G7">
        <v>5</v>
      </c>
    </row>
    <row r="8" spans="1:7">
      <c r="A8" s="1">
        <v>6</v>
      </c>
      <c r="B8" t="s">
        <v>208</v>
      </c>
      <c r="C8" t="s">
        <v>209</v>
      </c>
      <c r="D8" s="1">
        <v>2006</v>
      </c>
      <c r="E8" t="s">
        <v>100</v>
      </c>
      <c r="F8" s="1">
        <v>432</v>
      </c>
      <c r="G8">
        <v>6</v>
      </c>
    </row>
    <row r="9" spans="1:7">
      <c r="A9" s="1">
        <v>7</v>
      </c>
    </row>
    <row r="10" spans="1:7">
      <c r="A10" s="1">
        <v>8</v>
      </c>
    </row>
    <row r="11" spans="1:7">
      <c r="A11" s="1">
        <v>9</v>
      </c>
    </row>
    <row r="12" spans="1:7">
      <c r="A12" s="1">
        <v>10</v>
      </c>
    </row>
    <row r="14" spans="1:7" ht="25.5" customHeight="1">
      <c r="A14" s="2" t="s">
        <v>5</v>
      </c>
    </row>
    <row r="15" spans="1:7" ht="15" customHeight="1">
      <c r="A15" s="2"/>
      <c r="B15" t="s">
        <v>19</v>
      </c>
      <c r="C15" t="s">
        <v>20</v>
      </c>
      <c r="D15" s="1" t="s">
        <v>23</v>
      </c>
      <c r="E15" t="s">
        <v>21</v>
      </c>
      <c r="F15" s="1" t="s">
        <v>22</v>
      </c>
      <c r="G15" t="s">
        <v>235</v>
      </c>
    </row>
    <row r="16" spans="1:7">
      <c r="A16" s="1">
        <v>1</v>
      </c>
      <c r="B16" t="s">
        <v>12</v>
      </c>
      <c r="C16" t="s">
        <v>13</v>
      </c>
      <c r="D16" s="4">
        <v>2008</v>
      </c>
      <c r="E16" t="s">
        <v>14</v>
      </c>
      <c r="F16" s="1">
        <v>7</v>
      </c>
      <c r="G16">
        <v>1</v>
      </c>
    </row>
    <row r="17" spans="1:7">
      <c r="A17" s="1">
        <v>2</v>
      </c>
      <c r="B17" t="s">
        <v>64</v>
      </c>
      <c r="C17" t="s">
        <v>65</v>
      </c>
      <c r="D17" s="4">
        <v>2009</v>
      </c>
      <c r="E17" t="s">
        <v>66</v>
      </c>
      <c r="F17" s="1">
        <v>26</v>
      </c>
      <c r="G17">
        <v>2</v>
      </c>
    </row>
    <row r="18" spans="1:7">
      <c r="A18" s="1">
        <v>3</v>
      </c>
    </row>
    <row r="19" spans="1:7">
      <c r="A19" s="1">
        <v>4</v>
      </c>
    </row>
    <row r="20" spans="1:7">
      <c r="A20" s="1">
        <v>5</v>
      </c>
    </row>
    <row r="21" spans="1:7">
      <c r="A21" s="1">
        <v>6</v>
      </c>
    </row>
    <row r="22" spans="1:7">
      <c r="A22" s="1">
        <v>7</v>
      </c>
    </row>
    <row r="23" spans="1:7">
      <c r="A23" s="1">
        <v>8</v>
      </c>
    </row>
    <row r="24" spans="1:7">
      <c r="A24" s="1">
        <v>9</v>
      </c>
    </row>
    <row r="25" spans="1:7">
      <c r="A25" s="1">
        <v>10</v>
      </c>
    </row>
  </sheetData>
  <autoFilter ref="B2:G2">
    <sortState ref="B3:G12">
      <sortCondition ref="G2"/>
    </sortState>
  </autoFilter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activeCell="C15" sqref="C15"/>
    </sheetView>
  </sheetViews>
  <sheetFormatPr defaultRowHeight="15"/>
  <cols>
    <col min="1" max="1" width="32.28515625" bestFit="1" customWidth="1"/>
  </cols>
  <sheetData>
    <row r="1" spans="1:4">
      <c r="A1" t="s">
        <v>21</v>
      </c>
      <c r="B1" s="5" t="s">
        <v>236</v>
      </c>
      <c r="C1" s="5" t="s">
        <v>237</v>
      </c>
      <c r="D1" s="5" t="s">
        <v>238</v>
      </c>
    </row>
    <row r="2" spans="1:4">
      <c r="A2" t="s">
        <v>14</v>
      </c>
      <c r="B2" s="5">
        <f>1+5+1+7+2+3+3+3+4</f>
        <v>29</v>
      </c>
      <c r="C2" s="5">
        <f>5+7+3+3</f>
        <v>18</v>
      </c>
      <c r="D2" s="5">
        <f t="shared" ref="D2:D9" si="0">B2-C2</f>
        <v>11</v>
      </c>
    </row>
    <row r="3" spans="1:4">
      <c r="A3" t="s">
        <v>107</v>
      </c>
      <c r="B3" s="5">
        <f>3+3+2+3+11+2</f>
        <v>24</v>
      </c>
      <c r="C3" s="5">
        <f>3+3+3+2</f>
        <v>11</v>
      </c>
      <c r="D3" s="5">
        <f t="shared" si="0"/>
        <v>13</v>
      </c>
    </row>
    <row r="4" spans="1:4">
      <c r="A4" t="s">
        <v>100</v>
      </c>
      <c r="B4" s="5">
        <f>2+1+6+1+2+3+2+2</f>
        <v>19</v>
      </c>
      <c r="C4" s="5">
        <f>2+1+6+2+2+1</f>
        <v>14</v>
      </c>
      <c r="D4" s="5">
        <f t="shared" si="0"/>
        <v>5</v>
      </c>
    </row>
    <row r="5" spans="1:4">
      <c r="A5" t="s">
        <v>66</v>
      </c>
      <c r="B5" s="5">
        <f>1+1+1+5+5+4+1</f>
        <v>18</v>
      </c>
      <c r="C5" s="5">
        <f>1+1+5</f>
        <v>7</v>
      </c>
      <c r="D5" s="5">
        <f t="shared" si="0"/>
        <v>11</v>
      </c>
    </row>
    <row r="6" spans="1:4">
      <c r="A6" t="s">
        <v>97</v>
      </c>
      <c r="B6" s="5">
        <f>1+2+2+2+1+2+3+2</f>
        <v>15</v>
      </c>
      <c r="C6" s="5">
        <f>1+2+2+2+2</f>
        <v>9</v>
      </c>
      <c r="D6" s="5">
        <f t="shared" si="0"/>
        <v>6</v>
      </c>
    </row>
    <row r="7" spans="1:4">
      <c r="A7" t="s">
        <v>140</v>
      </c>
      <c r="B7" s="5">
        <f>1+7+6</f>
        <v>14</v>
      </c>
      <c r="C7" s="5">
        <f>1+7+6</f>
        <v>14</v>
      </c>
      <c r="D7" s="5">
        <f t="shared" si="0"/>
        <v>0</v>
      </c>
    </row>
    <row r="8" spans="1:4">
      <c r="A8" t="s">
        <v>176</v>
      </c>
      <c r="B8" s="5">
        <f>4+1+4+2+1</f>
        <v>12</v>
      </c>
      <c r="C8" s="5">
        <f>4+4</f>
        <v>8</v>
      </c>
      <c r="D8" s="5">
        <f t="shared" si="0"/>
        <v>4</v>
      </c>
    </row>
    <row r="9" spans="1:4">
      <c r="A9" t="s">
        <v>163</v>
      </c>
      <c r="B9" s="5">
        <f>1+3+5</f>
        <v>9</v>
      </c>
      <c r="D9" s="5">
        <f t="shared" si="0"/>
        <v>9</v>
      </c>
    </row>
  </sheetData>
  <autoFilter ref="A1:D1">
    <sortState ref="A2:D9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6"/>
  <sheetViews>
    <sheetView workbookViewId="0">
      <selection activeCell="E19" sqref="E19"/>
    </sheetView>
  </sheetViews>
  <sheetFormatPr defaultRowHeight="15"/>
  <cols>
    <col min="1" max="1" width="4" style="1" customWidth="1"/>
    <col min="2" max="2" width="17.140625" customWidth="1"/>
    <col min="3" max="3" width="12.140625" customWidth="1"/>
    <col min="4" max="4" width="5.42578125" style="1" bestFit="1" customWidth="1"/>
    <col min="5" max="5" width="32.28515625" bestFit="1" customWidth="1"/>
    <col min="6" max="6" width="9.140625" style="1"/>
  </cols>
  <sheetData>
    <row r="1" spans="1:7" ht="22.5" customHeight="1">
      <c r="A1" s="2" t="s">
        <v>1</v>
      </c>
    </row>
    <row r="2" spans="1:7" ht="15" customHeight="1">
      <c r="A2" s="2"/>
      <c r="B2" t="s">
        <v>19</v>
      </c>
      <c r="C2" t="s">
        <v>20</v>
      </c>
      <c r="D2" s="1" t="s">
        <v>23</v>
      </c>
      <c r="E2" t="s">
        <v>21</v>
      </c>
      <c r="F2" s="1" t="s">
        <v>22</v>
      </c>
      <c r="G2" t="s">
        <v>235</v>
      </c>
    </row>
    <row r="3" spans="1:7">
      <c r="A3" s="1">
        <v>1</v>
      </c>
      <c r="B3" t="s">
        <v>26</v>
      </c>
      <c r="C3" t="s">
        <v>27</v>
      </c>
      <c r="D3" s="1">
        <v>2006</v>
      </c>
      <c r="E3" t="s">
        <v>14</v>
      </c>
      <c r="F3" s="1">
        <v>4</v>
      </c>
      <c r="G3">
        <v>1</v>
      </c>
    </row>
    <row r="4" spans="1:7">
      <c r="A4" s="1">
        <v>2</v>
      </c>
      <c r="B4" t="s">
        <v>211</v>
      </c>
      <c r="C4" t="s">
        <v>212</v>
      </c>
      <c r="D4" s="1">
        <v>2007</v>
      </c>
      <c r="E4" t="s">
        <v>97</v>
      </c>
      <c r="F4" s="1">
        <v>435</v>
      </c>
      <c r="G4">
        <v>2</v>
      </c>
    </row>
    <row r="5" spans="1:7">
      <c r="A5" s="1">
        <v>3</v>
      </c>
      <c r="B5" t="s">
        <v>199</v>
      </c>
      <c r="C5" t="s">
        <v>186</v>
      </c>
      <c r="D5" s="1">
        <v>2007</v>
      </c>
      <c r="E5" t="s">
        <v>100</v>
      </c>
      <c r="F5" s="1">
        <v>423</v>
      </c>
      <c r="G5">
        <v>3</v>
      </c>
    </row>
    <row r="6" spans="1:7">
      <c r="A6" s="1">
        <v>4</v>
      </c>
      <c r="B6" t="s">
        <v>116</v>
      </c>
      <c r="C6" t="s">
        <v>45</v>
      </c>
      <c r="D6" s="1">
        <v>2006</v>
      </c>
      <c r="E6" t="s">
        <v>107</v>
      </c>
      <c r="F6" s="1">
        <v>54</v>
      </c>
      <c r="G6">
        <v>4</v>
      </c>
    </row>
    <row r="7" spans="1:7">
      <c r="A7" s="1">
        <v>5</v>
      </c>
      <c r="B7" t="s">
        <v>113</v>
      </c>
      <c r="C7" t="s">
        <v>54</v>
      </c>
      <c r="D7" s="1">
        <v>2007</v>
      </c>
      <c r="E7" t="s">
        <v>107</v>
      </c>
      <c r="F7" s="1">
        <v>52</v>
      </c>
      <c r="G7">
        <v>5</v>
      </c>
    </row>
    <row r="8" spans="1:7">
      <c r="A8" s="1">
        <v>6</v>
      </c>
      <c r="B8" t="s">
        <v>67</v>
      </c>
      <c r="C8" t="s">
        <v>45</v>
      </c>
      <c r="D8" s="1">
        <v>2006</v>
      </c>
      <c r="E8" t="s">
        <v>66</v>
      </c>
      <c r="F8" s="1">
        <v>27</v>
      </c>
      <c r="G8">
        <v>6</v>
      </c>
    </row>
    <row r="9" spans="1:7">
      <c r="A9" s="1">
        <v>7</v>
      </c>
      <c r="B9" t="s">
        <v>24</v>
      </c>
      <c r="C9" t="s">
        <v>25</v>
      </c>
      <c r="D9" s="1">
        <v>2006</v>
      </c>
      <c r="E9" t="s">
        <v>14</v>
      </c>
      <c r="F9" s="1">
        <v>3</v>
      </c>
      <c r="G9">
        <v>7</v>
      </c>
    </row>
    <row r="10" spans="1:7">
      <c r="A10" s="1">
        <v>8</v>
      </c>
      <c r="B10" t="s">
        <v>28</v>
      </c>
      <c r="C10" t="s">
        <v>29</v>
      </c>
      <c r="D10" s="1">
        <v>2006</v>
      </c>
      <c r="E10" t="s">
        <v>14</v>
      </c>
      <c r="F10" s="1">
        <v>5</v>
      </c>
      <c r="G10">
        <v>8</v>
      </c>
    </row>
    <row r="11" spans="1:7">
      <c r="A11" s="1">
        <v>9</v>
      </c>
      <c r="B11" t="s">
        <v>141</v>
      </c>
      <c r="C11" t="s">
        <v>29</v>
      </c>
      <c r="D11" s="1">
        <v>2007</v>
      </c>
      <c r="E11" t="s">
        <v>140</v>
      </c>
      <c r="F11" s="1">
        <v>71</v>
      </c>
      <c r="G11">
        <v>9</v>
      </c>
    </row>
    <row r="12" spans="1:7">
      <c r="A12" s="1">
        <v>10</v>
      </c>
      <c r="B12" t="s">
        <v>15</v>
      </c>
      <c r="C12" t="s">
        <v>16</v>
      </c>
      <c r="D12" s="1">
        <v>2007</v>
      </c>
      <c r="E12" t="s">
        <v>14</v>
      </c>
      <c r="F12" s="1">
        <v>1</v>
      </c>
      <c r="G12">
        <v>10</v>
      </c>
    </row>
    <row r="13" spans="1:7">
      <c r="A13" s="1">
        <v>11</v>
      </c>
      <c r="B13" t="s">
        <v>110</v>
      </c>
      <c r="C13" t="s">
        <v>90</v>
      </c>
      <c r="D13" s="4">
        <v>2007</v>
      </c>
      <c r="E13" t="s">
        <v>107</v>
      </c>
      <c r="F13" s="1">
        <v>50</v>
      </c>
      <c r="G13">
        <v>11</v>
      </c>
    </row>
    <row r="14" spans="1:7">
      <c r="A14" s="1">
        <v>12</v>
      </c>
      <c r="B14" t="s">
        <v>210</v>
      </c>
      <c r="C14" t="s">
        <v>27</v>
      </c>
      <c r="D14" s="1">
        <v>2007</v>
      </c>
      <c r="E14" t="s">
        <v>97</v>
      </c>
      <c r="F14" s="1">
        <v>434</v>
      </c>
      <c r="G14">
        <v>12</v>
      </c>
    </row>
    <row r="15" spans="1:7">
      <c r="A15" s="1">
        <v>13</v>
      </c>
      <c r="B15" t="s">
        <v>30</v>
      </c>
      <c r="C15" t="s">
        <v>31</v>
      </c>
      <c r="D15" s="1">
        <v>2006</v>
      </c>
      <c r="E15" t="s">
        <v>14</v>
      </c>
      <c r="F15" s="1">
        <v>6</v>
      </c>
      <c r="G15">
        <v>13</v>
      </c>
    </row>
    <row r="16" spans="1:7">
      <c r="A16" s="1">
        <v>14</v>
      </c>
    </row>
    <row r="17" spans="1:1">
      <c r="A17" s="1">
        <v>15</v>
      </c>
    </row>
    <row r="18" spans="1:1">
      <c r="A18" s="1">
        <v>16</v>
      </c>
    </row>
    <row r="19" spans="1:1">
      <c r="A19" s="1">
        <v>17</v>
      </c>
    </row>
    <row r="20" spans="1:1">
      <c r="A20" s="1">
        <v>18</v>
      </c>
    </row>
    <row r="21" spans="1:1">
      <c r="A21" s="1">
        <v>19</v>
      </c>
    </row>
    <row r="22" spans="1:1">
      <c r="A22" s="1">
        <v>20</v>
      </c>
    </row>
    <row r="23" spans="1:1">
      <c r="A23" s="1">
        <v>21</v>
      </c>
    </row>
    <row r="24" spans="1:1">
      <c r="A24" s="1">
        <v>22</v>
      </c>
    </row>
    <row r="25" spans="1:1">
      <c r="A25" s="1">
        <v>23</v>
      </c>
    </row>
    <row r="26" spans="1:1">
      <c r="A26" s="1">
        <v>24</v>
      </c>
    </row>
    <row r="27" spans="1:1">
      <c r="A27" s="1">
        <v>25</v>
      </c>
    </row>
    <row r="28" spans="1:1">
      <c r="A28" s="1">
        <v>26</v>
      </c>
    </row>
    <row r="29" spans="1:1">
      <c r="A29" s="1">
        <v>27</v>
      </c>
    </row>
    <row r="30" spans="1:1">
      <c r="A30" s="1">
        <v>28</v>
      </c>
    </row>
    <row r="31" spans="1:1">
      <c r="A31" s="1">
        <v>29</v>
      </c>
    </row>
    <row r="32" spans="1:1">
      <c r="A32" s="1">
        <v>30</v>
      </c>
    </row>
    <row r="33" spans="1:1">
      <c r="A33" s="1">
        <v>31</v>
      </c>
    </row>
    <row r="34" spans="1:1">
      <c r="A34" s="1">
        <v>32</v>
      </c>
    </row>
    <row r="35" spans="1:1">
      <c r="A35" s="1">
        <v>33</v>
      </c>
    </row>
    <row r="36" spans="1:1">
      <c r="A36" s="1">
        <v>34</v>
      </c>
    </row>
    <row r="37" spans="1:1">
      <c r="A37" s="1">
        <v>35</v>
      </c>
    </row>
    <row r="38" spans="1:1">
      <c r="A38" s="1">
        <v>36</v>
      </c>
    </row>
    <row r="39" spans="1:1">
      <c r="A39" s="1">
        <v>37</v>
      </c>
    </row>
    <row r="40" spans="1:1">
      <c r="A40" s="1">
        <v>38</v>
      </c>
    </row>
    <row r="41" spans="1:1">
      <c r="A41" s="1">
        <v>39</v>
      </c>
    </row>
    <row r="42" spans="1:1">
      <c r="A42" s="1">
        <v>40</v>
      </c>
    </row>
    <row r="43" spans="1:1">
      <c r="A43" s="1">
        <v>41</v>
      </c>
    </row>
    <row r="44" spans="1:1">
      <c r="A44" s="1">
        <v>42</v>
      </c>
    </row>
    <row r="45" spans="1:1">
      <c r="A45" s="1">
        <v>43</v>
      </c>
    </row>
    <row r="46" spans="1:1">
      <c r="A46" s="1">
        <v>44</v>
      </c>
    </row>
  </sheetData>
  <autoFilter ref="B2:G46">
    <sortState ref="B3:G46">
      <sortCondition ref="G2"/>
    </sortState>
  </autoFilter>
  <pageMargins left="0.3" right="0.2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I6" sqref="I6"/>
    </sheetView>
  </sheetViews>
  <sheetFormatPr defaultRowHeight="15"/>
  <cols>
    <col min="1" max="1" width="4" customWidth="1"/>
    <col min="2" max="2" width="12.7109375" customWidth="1"/>
    <col min="3" max="3" width="11.140625" customWidth="1"/>
    <col min="5" max="5" width="22.85546875" bestFit="1" customWidth="1"/>
  </cols>
  <sheetData>
    <row r="1" spans="1:7" ht="22.5" customHeight="1">
      <c r="A1" s="3" t="s">
        <v>3</v>
      </c>
    </row>
    <row r="2" spans="1:7">
      <c r="B2" t="s">
        <v>19</v>
      </c>
      <c r="C2" t="s">
        <v>20</v>
      </c>
      <c r="D2" s="1" t="s">
        <v>23</v>
      </c>
      <c r="E2" t="s">
        <v>21</v>
      </c>
      <c r="F2" s="1" t="s">
        <v>22</v>
      </c>
      <c r="G2" t="s">
        <v>235</v>
      </c>
    </row>
    <row r="3" spans="1:7">
      <c r="A3" s="1">
        <v>1</v>
      </c>
      <c r="B3" t="s">
        <v>215</v>
      </c>
      <c r="C3" t="s">
        <v>58</v>
      </c>
      <c r="D3" s="1">
        <v>2007</v>
      </c>
      <c r="E3" t="s">
        <v>97</v>
      </c>
      <c r="F3" s="1">
        <v>437</v>
      </c>
      <c r="G3">
        <v>1</v>
      </c>
    </row>
    <row r="4" spans="1:7">
      <c r="A4" s="1">
        <v>2</v>
      </c>
      <c r="B4" t="s">
        <v>17</v>
      </c>
      <c r="C4" t="s">
        <v>18</v>
      </c>
      <c r="D4" s="1">
        <v>2006</v>
      </c>
      <c r="E4" t="s">
        <v>14</v>
      </c>
      <c r="F4" s="1">
        <v>2</v>
      </c>
      <c r="G4">
        <v>2</v>
      </c>
    </row>
    <row r="5" spans="1:7">
      <c r="A5" s="1">
        <v>3</v>
      </c>
      <c r="B5" t="s">
        <v>213</v>
      </c>
      <c r="C5" t="s">
        <v>214</v>
      </c>
      <c r="D5" s="1">
        <v>2007</v>
      </c>
      <c r="E5" t="s">
        <v>97</v>
      </c>
      <c r="F5" s="1">
        <v>436</v>
      </c>
      <c r="G5">
        <v>3</v>
      </c>
    </row>
    <row r="6" spans="1:7">
      <c r="A6" s="1">
        <v>4</v>
      </c>
      <c r="B6" t="s">
        <v>114</v>
      </c>
      <c r="C6" t="s">
        <v>115</v>
      </c>
      <c r="D6" s="1">
        <v>2006</v>
      </c>
      <c r="E6" t="s">
        <v>107</v>
      </c>
      <c r="F6" s="1">
        <v>53</v>
      </c>
      <c r="G6">
        <v>4</v>
      </c>
    </row>
    <row r="7" spans="1:7">
      <c r="A7" s="1">
        <v>5</v>
      </c>
      <c r="B7" t="s">
        <v>156</v>
      </c>
      <c r="C7" t="s">
        <v>164</v>
      </c>
      <c r="D7" s="1">
        <v>2007</v>
      </c>
      <c r="E7" t="s">
        <v>163</v>
      </c>
      <c r="F7" s="1">
        <v>85</v>
      </c>
      <c r="G7">
        <v>5</v>
      </c>
    </row>
    <row r="8" spans="1:7">
      <c r="A8" s="1">
        <v>6</v>
      </c>
      <c r="B8" t="s">
        <v>111</v>
      </c>
      <c r="C8" t="s">
        <v>112</v>
      </c>
      <c r="D8" s="1">
        <v>2007</v>
      </c>
      <c r="E8" t="s">
        <v>107</v>
      </c>
      <c r="F8" s="1">
        <v>51</v>
      </c>
    </row>
    <row r="9" spans="1:7">
      <c r="A9" s="1">
        <v>7</v>
      </c>
    </row>
    <row r="10" spans="1:7">
      <c r="A10" s="1">
        <v>8</v>
      </c>
    </row>
    <row r="11" spans="1:7">
      <c r="A11" s="1">
        <v>9</v>
      </c>
    </row>
    <row r="12" spans="1:7">
      <c r="A12" s="1">
        <v>10</v>
      </c>
    </row>
    <row r="13" spans="1:7">
      <c r="A13" s="1">
        <v>11</v>
      </c>
    </row>
    <row r="14" spans="1:7">
      <c r="A14" s="1">
        <v>12</v>
      </c>
    </row>
  </sheetData>
  <autoFilter ref="B2:G2">
    <sortState ref="B3:G14">
      <sortCondition ref="G2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5"/>
  <sheetViews>
    <sheetView workbookViewId="0">
      <selection activeCell="E2" sqref="E2"/>
    </sheetView>
  </sheetViews>
  <sheetFormatPr defaultRowHeight="15"/>
  <cols>
    <col min="1" max="1" width="4" customWidth="1"/>
    <col min="2" max="2" width="17.42578125" customWidth="1"/>
    <col min="3" max="3" width="14.28515625" customWidth="1"/>
    <col min="5" max="5" width="32.28515625" bestFit="1" customWidth="1"/>
  </cols>
  <sheetData>
    <row r="1" spans="1:7" ht="22.5" customHeight="1">
      <c r="A1" s="3" t="s">
        <v>6</v>
      </c>
    </row>
    <row r="2" spans="1:7">
      <c r="B2" t="s">
        <v>19</v>
      </c>
      <c r="C2" t="s">
        <v>20</v>
      </c>
      <c r="D2" s="1" t="s">
        <v>23</v>
      </c>
      <c r="E2" t="s">
        <v>21</v>
      </c>
      <c r="F2" s="1" t="s">
        <v>22</v>
      </c>
      <c r="G2" t="s">
        <v>235</v>
      </c>
    </row>
    <row r="3" spans="1:7">
      <c r="A3" s="1">
        <v>1</v>
      </c>
      <c r="B3" t="s">
        <v>12</v>
      </c>
      <c r="C3" t="s">
        <v>36</v>
      </c>
      <c r="D3" s="1">
        <v>2004</v>
      </c>
      <c r="E3" t="s">
        <v>14</v>
      </c>
      <c r="F3" s="1">
        <v>10</v>
      </c>
      <c r="G3">
        <v>1</v>
      </c>
    </row>
    <row r="4" spans="1:7">
      <c r="A4" s="1">
        <v>2</v>
      </c>
      <c r="B4" t="s">
        <v>177</v>
      </c>
      <c r="C4" t="s">
        <v>147</v>
      </c>
      <c r="D4" s="1">
        <v>2004</v>
      </c>
      <c r="E4" t="s">
        <v>176</v>
      </c>
      <c r="F4" s="1">
        <v>94</v>
      </c>
      <c r="G4">
        <v>2</v>
      </c>
    </row>
    <row r="5" spans="1:7">
      <c r="A5" s="1">
        <v>3</v>
      </c>
      <c r="B5" t="s">
        <v>38</v>
      </c>
      <c r="C5" t="s">
        <v>39</v>
      </c>
      <c r="D5" s="1">
        <v>2004</v>
      </c>
      <c r="E5" t="s">
        <v>14</v>
      </c>
      <c r="F5" s="1">
        <v>12</v>
      </c>
      <c r="G5">
        <v>3</v>
      </c>
    </row>
    <row r="6" spans="1:7">
      <c r="A6" s="1">
        <v>4</v>
      </c>
      <c r="B6" t="s">
        <v>206</v>
      </c>
      <c r="C6" t="s">
        <v>102</v>
      </c>
      <c r="D6" s="1">
        <v>2004</v>
      </c>
      <c r="E6" t="s">
        <v>100</v>
      </c>
      <c r="F6" s="1">
        <v>428</v>
      </c>
      <c r="G6">
        <v>4</v>
      </c>
    </row>
    <row r="7" spans="1:7">
      <c r="A7" s="1">
        <v>5</v>
      </c>
      <c r="B7" t="s">
        <v>17</v>
      </c>
      <c r="C7" t="s">
        <v>37</v>
      </c>
      <c r="D7" s="1">
        <v>2004</v>
      </c>
      <c r="E7" t="s">
        <v>14</v>
      </c>
      <c r="F7" s="1">
        <v>11</v>
      </c>
      <c r="G7">
        <v>5</v>
      </c>
    </row>
    <row r="8" spans="1:7">
      <c r="A8" s="1">
        <v>6</v>
      </c>
      <c r="B8" t="s">
        <v>77</v>
      </c>
      <c r="C8" t="s">
        <v>78</v>
      </c>
      <c r="D8" s="1">
        <v>2005</v>
      </c>
      <c r="E8" t="s">
        <v>66</v>
      </c>
      <c r="F8" s="1">
        <v>33</v>
      </c>
      <c r="G8">
        <v>6</v>
      </c>
    </row>
    <row r="9" spans="1:7">
      <c r="A9" s="1">
        <v>7</v>
      </c>
      <c r="B9" t="s">
        <v>146</v>
      </c>
      <c r="C9" t="s">
        <v>147</v>
      </c>
      <c r="D9" s="1">
        <v>2005</v>
      </c>
      <c r="E9" t="s">
        <v>140</v>
      </c>
      <c r="F9" s="1">
        <v>74</v>
      </c>
      <c r="G9">
        <v>7</v>
      </c>
    </row>
    <row r="10" spans="1:7">
      <c r="A10" s="1">
        <v>8</v>
      </c>
      <c r="B10" t="s">
        <v>195</v>
      </c>
      <c r="C10" t="s">
        <v>196</v>
      </c>
      <c r="D10" s="1">
        <v>2005</v>
      </c>
      <c r="E10" t="s">
        <v>100</v>
      </c>
      <c r="F10" s="1">
        <v>420</v>
      </c>
      <c r="G10">
        <v>8</v>
      </c>
    </row>
    <row r="11" spans="1:7">
      <c r="A11" s="1">
        <v>9</v>
      </c>
      <c r="B11" t="s">
        <v>142</v>
      </c>
      <c r="C11" t="s">
        <v>143</v>
      </c>
      <c r="D11" s="1">
        <v>2005</v>
      </c>
      <c r="E11" t="s">
        <v>140</v>
      </c>
      <c r="F11" s="1">
        <v>72</v>
      </c>
      <c r="G11">
        <v>9</v>
      </c>
    </row>
    <row r="12" spans="1:7">
      <c r="A12" s="1">
        <v>10</v>
      </c>
      <c r="B12" t="s">
        <v>199</v>
      </c>
      <c r="C12" t="s">
        <v>153</v>
      </c>
      <c r="D12" s="1">
        <v>2005</v>
      </c>
      <c r="E12" t="s">
        <v>100</v>
      </c>
      <c r="F12" s="1">
        <v>430</v>
      </c>
      <c r="G12">
        <v>10</v>
      </c>
    </row>
    <row r="13" spans="1:7">
      <c r="A13" s="1">
        <v>11</v>
      </c>
      <c r="B13" t="s">
        <v>207</v>
      </c>
      <c r="C13" t="s">
        <v>90</v>
      </c>
      <c r="D13" s="1">
        <v>2004</v>
      </c>
      <c r="E13" t="s">
        <v>100</v>
      </c>
      <c r="F13" s="1">
        <v>429</v>
      </c>
      <c r="G13">
        <v>11</v>
      </c>
    </row>
    <row r="14" spans="1:7">
      <c r="A14" s="1">
        <v>12</v>
      </c>
      <c r="B14" t="s">
        <v>178</v>
      </c>
      <c r="C14" t="s">
        <v>16</v>
      </c>
      <c r="D14" s="1">
        <v>2004</v>
      </c>
      <c r="E14" t="s">
        <v>176</v>
      </c>
      <c r="F14" s="1">
        <v>95</v>
      </c>
      <c r="G14">
        <v>12</v>
      </c>
    </row>
    <row r="15" spans="1:7">
      <c r="A15" s="1">
        <v>13</v>
      </c>
      <c r="B15" t="s">
        <v>179</v>
      </c>
      <c r="C15" t="s">
        <v>153</v>
      </c>
      <c r="D15" s="1">
        <v>2004</v>
      </c>
      <c r="E15" t="s">
        <v>176</v>
      </c>
      <c r="F15" s="1">
        <v>96</v>
      </c>
      <c r="G15">
        <v>13</v>
      </c>
    </row>
    <row r="16" spans="1:7">
      <c r="A16" s="1">
        <v>14</v>
      </c>
      <c r="B16" t="s">
        <v>144</v>
      </c>
      <c r="C16" t="s">
        <v>145</v>
      </c>
      <c r="D16" s="1">
        <v>2005</v>
      </c>
      <c r="E16" t="s">
        <v>140</v>
      </c>
      <c r="F16" s="1">
        <v>73</v>
      </c>
      <c r="G16">
        <v>14</v>
      </c>
    </row>
    <row r="17" spans="1:7">
      <c r="A17" s="1">
        <v>15</v>
      </c>
      <c r="B17" t="s">
        <v>180</v>
      </c>
      <c r="C17" t="s">
        <v>181</v>
      </c>
      <c r="D17" s="1">
        <v>2004</v>
      </c>
      <c r="E17" t="s">
        <v>176</v>
      </c>
      <c r="F17" s="1">
        <v>97</v>
      </c>
      <c r="G17">
        <v>15</v>
      </c>
    </row>
    <row r="18" spans="1:7">
      <c r="A18" s="1">
        <v>16</v>
      </c>
      <c r="B18" t="s">
        <v>204</v>
      </c>
      <c r="C18" t="s">
        <v>205</v>
      </c>
      <c r="D18" s="1">
        <v>2004</v>
      </c>
      <c r="E18" t="s">
        <v>100</v>
      </c>
      <c r="F18" s="1">
        <v>427</v>
      </c>
      <c r="G18">
        <v>16</v>
      </c>
    </row>
    <row r="19" spans="1:7">
      <c r="A19" s="1">
        <v>17</v>
      </c>
      <c r="B19" t="s">
        <v>150</v>
      </c>
      <c r="C19" t="s">
        <v>151</v>
      </c>
      <c r="D19" s="1">
        <v>2004</v>
      </c>
      <c r="E19" t="s">
        <v>140</v>
      </c>
      <c r="F19" s="1">
        <v>76</v>
      </c>
      <c r="G19">
        <v>17</v>
      </c>
    </row>
    <row r="20" spans="1:7">
      <c r="A20" s="1">
        <v>18</v>
      </c>
      <c r="B20" t="s">
        <v>133</v>
      </c>
      <c r="C20" t="s">
        <v>134</v>
      </c>
      <c r="D20" s="1">
        <v>2004</v>
      </c>
      <c r="E20" t="s">
        <v>107</v>
      </c>
      <c r="F20" s="1">
        <v>67</v>
      </c>
      <c r="G20">
        <v>18</v>
      </c>
    </row>
    <row r="21" spans="1:7">
      <c r="A21" s="1">
        <v>19</v>
      </c>
      <c r="B21" t="s">
        <v>148</v>
      </c>
      <c r="C21" t="s">
        <v>149</v>
      </c>
      <c r="D21" s="1">
        <v>2004</v>
      </c>
      <c r="E21" t="s">
        <v>140</v>
      </c>
      <c r="F21" s="1">
        <v>75</v>
      </c>
      <c r="G21">
        <v>19</v>
      </c>
    </row>
    <row r="22" spans="1:7">
      <c r="A22" s="1">
        <v>20</v>
      </c>
      <c r="B22" t="s">
        <v>219</v>
      </c>
      <c r="C22" t="s">
        <v>99</v>
      </c>
      <c r="D22" s="1">
        <v>2004</v>
      </c>
      <c r="E22" t="s">
        <v>97</v>
      </c>
      <c r="F22" s="1">
        <v>440</v>
      </c>
      <c r="G22">
        <v>20</v>
      </c>
    </row>
    <row r="23" spans="1:7">
      <c r="A23" s="1">
        <v>21</v>
      </c>
      <c r="B23" t="s">
        <v>217</v>
      </c>
      <c r="C23" t="s">
        <v>218</v>
      </c>
      <c r="D23" s="1">
        <v>2004</v>
      </c>
      <c r="E23" t="s">
        <v>97</v>
      </c>
      <c r="F23" s="1">
        <v>439</v>
      </c>
      <c r="G23">
        <v>21</v>
      </c>
    </row>
    <row r="24" spans="1:7">
      <c r="A24" s="1">
        <v>22</v>
      </c>
      <c r="B24" t="s">
        <v>132</v>
      </c>
      <c r="C24" t="s">
        <v>37</v>
      </c>
      <c r="D24" s="1">
        <v>2004</v>
      </c>
      <c r="E24" t="s">
        <v>107</v>
      </c>
      <c r="F24" s="1">
        <v>66</v>
      </c>
      <c r="G24">
        <v>22</v>
      </c>
    </row>
    <row r="25" spans="1:7">
      <c r="A25" s="1">
        <v>23</v>
      </c>
      <c r="B25" t="s">
        <v>154</v>
      </c>
      <c r="C25" t="s">
        <v>155</v>
      </c>
      <c r="D25" s="1">
        <v>2004</v>
      </c>
      <c r="E25" t="s">
        <v>140</v>
      </c>
      <c r="F25" s="1">
        <v>78</v>
      </c>
      <c r="G25">
        <v>23</v>
      </c>
    </row>
    <row r="26" spans="1:7">
      <c r="A26" s="1">
        <v>24</v>
      </c>
      <c r="B26" t="s">
        <v>135</v>
      </c>
      <c r="C26" t="s">
        <v>136</v>
      </c>
      <c r="D26" s="1">
        <v>2004</v>
      </c>
      <c r="E26" t="s">
        <v>107</v>
      </c>
      <c r="F26" s="1">
        <v>68</v>
      </c>
      <c r="G26">
        <v>24</v>
      </c>
    </row>
    <row r="27" spans="1:7">
      <c r="A27" s="1">
        <v>25</v>
      </c>
      <c r="B27" t="s">
        <v>32</v>
      </c>
      <c r="C27" t="s">
        <v>33</v>
      </c>
      <c r="D27" s="1">
        <v>2005</v>
      </c>
      <c r="E27" t="s">
        <v>14</v>
      </c>
      <c r="F27" s="1">
        <v>8</v>
      </c>
      <c r="G27">
        <v>25</v>
      </c>
    </row>
    <row r="28" spans="1:7">
      <c r="A28" s="1">
        <v>26</v>
      </c>
      <c r="B28" t="s">
        <v>132</v>
      </c>
      <c r="C28" t="s">
        <v>27</v>
      </c>
      <c r="D28" s="1">
        <v>2005</v>
      </c>
      <c r="E28" t="s">
        <v>14</v>
      </c>
      <c r="F28" s="1">
        <v>451</v>
      </c>
      <c r="G28">
        <v>26</v>
      </c>
    </row>
    <row r="29" spans="1:7">
      <c r="A29" s="1">
        <v>27</v>
      </c>
      <c r="B29" t="s">
        <v>34</v>
      </c>
      <c r="C29" t="s">
        <v>35</v>
      </c>
      <c r="D29" s="1">
        <v>2005</v>
      </c>
      <c r="E29" t="s">
        <v>14</v>
      </c>
      <c r="F29" s="1">
        <v>9</v>
      </c>
    </row>
    <row r="30" spans="1:7">
      <c r="A30" s="1">
        <v>28</v>
      </c>
      <c r="B30" t="s">
        <v>152</v>
      </c>
      <c r="C30" t="s">
        <v>153</v>
      </c>
      <c r="D30" s="1">
        <v>2004</v>
      </c>
      <c r="E30" t="s">
        <v>140</v>
      </c>
      <c r="F30" s="1">
        <v>77</v>
      </c>
    </row>
    <row r="31" spans="1:7">
      <c r="A31" s="1">
        <v>29</v>
      </c>
      <c r="B31" t="s">
        <v>197</v>
      </c>
      <c r="C31" t="s">
        <v>45</v>
      </c>
      <c r="D31" s="1">
        <v>2005</v>
      </c>
      <c r="E31" t="s">
        <v>100</v>
      </c>
      <c r="F31" s="1">
        <v>421</v>
      </c>
    </row>
    <row r="32" spans="1:7">
      <c r="A32" s="1">
        <v>30</v>
      </c>
      <c r="B32" t="s">
        <v>234</v>
      </c>
      <c r="C32" t="s">
        <v>37</v>
      </c>
      <c r="D32" s="1">
        <v>2004</v>
      </c>
      <c r="E32" t="s">
        <v>14</v>
      </c>
      <c r="F32" s="1">
        <v>453</v>
      </c>
    </row>
    <row r="33" spans="1:1">
      <c r="A33" s="1">
        <v>31</v>
      </c>
    </row>
    <row r="34" spans="1:1">
      <c r="A34" s="1">
        <v>32</v>
      </c>
    </row>
    <row r="35" spans="1:1">
      <c r="A35" s="1">
        <v>33</v>
      </c>
    </row>
    <row r="36" spans="1:1">
      <c r="A36" s="1">
        <v>34</v>
      </c>
    </row>
    <row r="37" spans="1:1">
      <c r="A37" s="1">
        <v>35</v>
      </c>
    </row>
    <row r="38" spans="1:1">
      <c r="A38" s="1">
        <v>36</v>
      </c>
    </row>
    <row r="39" spans="1:1">
      <c r="A39" s="1">
        <v>37</v>
      </c>
    </row>
    <row r="40" spans="1:1">
      <c r="A40" s="1">
        <v>38</v>
      </c>
    </row>
    <row r="41" spans="1:1">
      <c r="A41" s="1">
        <v>39</v>
      </c>
    </row>
    <row r="42" spans="1:1">
      <c r="A42" s="1">
        <v>40</v>
      </c>
    </row>
    <row r="43" spans="1:1">
      <c r="A43" s="1">
        <v>41</v>
      </c>
    </row>
    <row r="44" spans="1:1">
      <c r="A44" s="1">
        <v>42</v>
      </c>
    </row>
    <row r="45" spans="1:1">
      <c r="A45" s="1">
        <v>43</v>
      </c>
    </row>
    <row r="46" spans="1:1">
      <c r="A46" s="1">
        <v>44</v>
      </c>
    </row>
    <row r="47" spans="1:1">
      <c r="A47" s="1">
        <v>45</v>
      </c>
    </row>
    <row r="48" spans="1:1">
      <c r="A48" s="1">
        <v>46</v>
      </c>
    </row>
    <row r="49" spans="1:1">
      <c r="A49" s="1">
        <v>47</v>
      </c>
    </row>
    <row r="50" spans="1:1">
      <c r="A50" s="1">
        <v>48</v>
      </c>
    </row>
    <row r="51" spans="1:1">
      <c r="A51" s="1">
        <v>49</v>
      </c>
    </row>
    <row r="52" spans="1:1">
      <c r="A52" s="1">
        <v>50</v>
      </c>
    </row>
    <row r="53" spans="1:1">
      <c r="A53" s="1">
        <v>51</v>
      </c>
    </row>
    <row r="54" spans="1:1">
      <c r="A54" s="1">
        <v>52</v>
      </c>
    </row>
    <row r="55" spans="1:1">
      <c r="A55" s="1">
        <v>53</v>
      </c>
    </row>
  </sheetData>
  <autoFilter ref="B2:G55">
    <sortState ref="B3:G55">
      <sortCondition ref="G2"/>
    </sortState>
  </autoFilter>
  <pageMargins left="0.14000000000000001" right="0.14000000000000001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E8" sqref="E8:E24"/>
    </sheetView>
  </sheetViews>
  <sheetFormatPr defaultRowHeight="15"/>
  <cols>
    <col min="1" max="1" width="4" customWidth="1"/>
    <col min="2" max="2" width="15.28515625" customWidth="1"/>
    <col min="3" max="3" width="11.5703125" customWidth="1"/>
    <col min="5" max="5" width="22.85546875" bestFit="1" customWidth="1"/>
  </cols>
  <sheetData>
    <row r="1" spans="1:7" ht="22.5" customHeight="1">
      <c r="A1" s="3" t="s">
        <v>2</v>
      </c>
    </row>
    <row r="2" spans="1:7">
      <c r="B2" t="s">
        <v>19</v>
      </c>
      <c r="C2" t="s">
        <v>20</v>
      </c>
      <c r="D2" s="1" t="s">
        <v>23</v>
      </c>
      <c r="E2" t="s">
        <v>21</v>
      </c>
      <c r="F2" s="1" t="s">
        <v>22</v>
      </c>
      <c r="G2" t="s">
        <v>235</v>
      </c>
    </row>
    <row r="3" spans="1:7">
      <c r="A3" s="1">
        <v>1</v>
      </c>
      <c r="B3" t="s">
        <v>166</v>
      </c>
      <c r="C3" t="s">
        <v>167</v>
      </c>
      <c r="D3" s="1">
        <v>2004</v>
      </c>
      <c r="E3" t="s">
        <v>163</v>
      </c>
      <c r="F3" s="1">
        <v>87</v>
      </c>
      <c r="G3">
        <v>1</v>
      </c>
    </row>
    <row r="4" spans="1:7">
      <c r="A4" s="1">
        <v>2</v>
      </c>
      <c r="B4" t="s">
        <v>64</v>
      </c>
      <c r="C4" t="s">
        <v>68</v>
      </c>
      <c r="D4" s="1">
        <v>2004</v>
      </c>
      <c r="E4" t="s">
        <v>66</v>
      </c>
      <c r="F4" s="1">
        <v>28</v>
      </c>
      <c r="G4">
        <v>2</v>
      </c>
    </row>
    <row r="5" spans="1:7">
      <c r="A5" s="1">
        <v>3</v>
      </c>
      <c r="B5" t="s">
        <v>198</v>
      </c>
      <c r="C5" t="s">
        <v>81</v>
      </c>
      <c r="D5" s="1">
        <v>2004</v>
      </c>
      <c r="E5" t="s">
        <v>100</v>
      </c>
      <c r="F5" s="1">
        <v>422</v>
      </c>
      <c r="G5">
        <v>3</v>
      </c>
    </row>
    <row r="6" spans="1:7">
      <c r="A6" s="1">
        <v>4</v>
      </c>
      <c r="B6" t="s">
        <v>213</v>
      </c>
      <c r="C6" t="s">
        <v>216</v>
      </c>
      <c r="D6" s="1">
        <v>2005</v>
      </c>
      <c r="E6" t="s">
        <v>97</v>
      </c>
      <c r="F6" s="1">
        <v>438</v>
      </c>
      <c r="G6">
        <v>4</v>
      </c>
    </row>
    <row r="7" spans="1:7">
      <c r="A7" s="1">
        <v>5</v>
      </c>
      <c r="B7" t="s">
        <v>75</v>
      </c>
      <c r="C7" t="s">
        <v>76</v>
      </c>
      <c r="D7" s="1">
        <v>2005</v>
      </c>
      <c r="E7" t="s">
        <v>66</v>
      </c>
      <c r="F7" s="1">
        <v>32</v>
      </c>
      <c r="G7">
        <v>5</v>
      </c>
    </row>
    <row r="8" spans="1:7">
      <c r="A8" s="1">
        <v>6</v>
      </c>
      <c r="B8" t="s">
        <v>121</v>
      </c>
      <c r="C8" t="s">
        <v>122</v>
      </c>
      <c r="D8" s="1">
        <v>2005</v>
      </c>
      <c r="E8" t="s">
        <v>107</v>
      </c>
      <c r="F8" s="1">
        <v>57</v>
      </c>
      <c r="G8">
        <v>6</v>
      </c>
    </row>
    <row r="9" spans="1:7">
      <c r="A9" s="1">
        <v>7</v>
      </c>
      <c r="B9" t="s">
        <v>69</v>
      </c>
      <c r="C9" t="s">
        <v>70</v>
      </c>
      <c r="D9" s="1">
        <v>2004</v>
      </c>
      <c r="E9" t="s">
        <v>66</v>
      </c>
      <c r="F9" s="1">
        <v>29</v>
      </c>
      <c r="G9">
        <v>7</v>
      </c>
    </row>
    <row r="10" spans="1:7">
      <c r="A10" s="1">
        <v>8</v>
      </c>
      <c r="B10" t="s">
        <v>71</v>
      </c>
      <c r="C10" t="s">
        <v>72</v>
      </c>
      <c r="D10" s="1">
        <v>2005</v>
      </c>
      <c r="E10" t="s">
        <v>66</v>
      </c>
      <c r="F10" s="1">
        <v>30</v>
      </c>
      <c r="G10">
        <v>8</v>
      </c>
    </row>
    <row r="11" spans="1:7">
      <c r="A11" s="1">
        <v>9</v>
      </c>
      <c r="B11" t="s">
        <v>117</v>
      </c>
      <c r="C11" t="s">
        <v>118</v>
      </c>
      <c r="D11" s="1">
        <v>2005</v>
      </c>
      <c r="E11" t="s">
        <v>107</v>
      </c>
      <c r="F11" s="1">
        <v>55</v>
      </c>
      <c r="G11">
        <v>9</v>
      </c>
    </row>
    <row r="12" spans="1:7">
      <c r="A12" s="1">
        <v>10</v>
      </c>
      <c r="B12" t="s">
        <v>126</v>
      </c>
      <c r="C12" t="s">
        <v>94</v>
      </c>
      <c r="D12" s="1">
        <v>2004</v>
      </c>
      <c r="E12" t="s">
        <v>107</v>
      </c>
      <c r="F12" s="1">
        <v>61</v>
      </c>
      <c r="G12">
        <v>10</v>
      </c>
    </row>
    <row r="13" spans="1:7">
      <c r="A13" s="1">
        <v>11</v>
      </c>
      <c r="B13" t="s">
        <v>111</v>
      </c>
      <c r="C13" t="s">
        <v>52</v>
      </c>
      <c r="D13" s="1">
        <v>2004</v>
      </c>
      <c r="E13" t="s">
        <v>107</v>
      </c>
      <c r="F13" s="1">
        <v>60</v>
      </c>
      <c r="G13">
        <v>11</v>
      </c>
    </row>
    <row r="14" spans="1:7">
      <c r="A14" s="1">
        <v>12</v>
      </c>
      <c r="B14" t="s">
        <v>74</v>
      </c>
      <c r="C14" t="s">
        <v>73</v>
      </c>
      <c r="D14" s="1">
        <v>2005</v>
      </c>
      <c r="E14" t="s">
        <v>66</v>
      </c>
      <c r="F14" s="1">
        <v>31</v>
      </c>
      <c r="G14">
        <v>12</v>
      </c>
    </row>
    <row r="15" spans="1:7">
      <c r="A15" s="1">
        <v>13</v>
      </c>
      <c r="B15" t="s">
        <v>125</v>
      </c>
      <c r="C15" t="s">
        <v>84</v>
      </c>
      <c r="D15" s="1">
        <v>2004</v>
      </c>
      <c r="E15" t="s">
        <v>107</v>
      </c>
      <c r="F15" s="1">
        <v>59</v>
      </c>
      <c r="G15">
        <v>13</v>
      </c>
    </row>
    <row r="16" spans="1:7">
      <c r="A16" s="1">
        <v>14</v>
      </c>
      <c r="B16" t="s">
        <v>130</v>
      </c>
      <c r="C16" t="s">
        <v>65</v>
      </c>
      <c r="D16" s="1">
        <v>2004</v>
      </c>
      <c r="E16" t="s">
        <v>107</v>
      </c>
      <c r="F16" s="1">
        <v>64</v>
      </c>
      <c r="G16">
        <v>14</v>
      </c>
    </row>
    <row r="17" spans="1:7">
      <c r="A17" s="1">
        <v>15</v>
      </c>
      <c r="B17" t="s">
        <v>40</v>
      </c>
      <c r="C17" t="s">
        <v>41</v>
      </c>
      <c r="D17" s="1">
        <v>2005</v>
      </c>
      <c r="E17" t="s">
        <v>14</v>
      </c>
      <c r="F17" s="1">
        <v>13</v>
      </c>
      <c r="G17">
        <v>15</v>
      </c>
    </row>
    <row r="18" spans="1:7">
      <c r="A18" s="1">
        <v>16</v>
      </c>
      <c r="B18" t="s">
        <v>127</v>
      </c>
      <c r="C18" t="s">
        <v>60</v>
      </c>
      <c r="D18" s="1">
        <v>2004</v>
      </c>
      <c r="E18" t="s">
        <v>107</v>
      </c>
      <c r="F18" s="1">
        <v>62</v>
      </c>
      <c r="G18">
        <v>16</v>
      </c>
    </row>
    <row r="19" spans="1:7">
      <c r="A19" s="1">
        <v>17</v>
      </c>
      <c r="B19" t="s">
        <v>182</v>
      </c>
      <c r="C19" t="s">
        <v>183</v>
      </c>
      <c r="D19" s="1">
        <v>2004</v>
      </c>
      <c r="E19" t="s">
        <v>176</v>
      </c>
      <c r="F19" s="1">
        <v>98</v>
      </c>
      <c r="G19">
        <v>17</v>
      </c>
    </row>
    <row r="20" spans="1:7">
      <c r="A20" s="1">
        <v>18</v>
      </c>
      <c r="B20" t="s">
        <v>123</v>
      </c>
      <c r="C20" t="s">
        <v>124</v>
      </c>
      <c r="D20" s="1">
        <v>2005</v>
      </c>
      <c r="E20" t="s">
        <v>107</v>
      </c>
      <c r="F20" s="1">
        <v>58</v>
      </c>
      <c r="G20">
        <v>18</v>
      </c>
    </row>
    <row r="21" spans="1:7">
      <c r="A21" s="1">
        <v>19</v>
      </c>
      <c r="B21" t="s">
        <v>131</v>
      </c>
      <c r="C21" t="s">
        <v>58</v>
      </c>
      <c r="D21" s="1">
        <v>2004</v>
      </c>
      <c r="E21" t="s">
        <v>107</v>
      </c>
      <c r="F21" s="1">
        <v>65</v>
      </c>
      <c r="G21">
        <v>19</v>
      </c>
    </row>
    <row r="22" spans="1:7">
      <c r="A22" s="1">
        <v>20</v>
      </c>
      <c r="B22" t="s">
        <v>168</v>
      </c>
      <c r="C22" t="s">
        <v>169</v>
      </c>
      <c r="D22" s="1">
        <v>2004</v>
      </c>
      <c r="E22" t="s">
        <v>163</v>
      </c>
      <c r="F22" s="1">
        <v>88</v>
      </c>
      <c r="G22">
        <v>20</v>
      </c>
    </row>
    <row r="23" spans="1:7">
      <c r="A23" s="1">
        <v>21</v>
      </c>
      <c r="B23" t="s">
        <v>119</v>
      </c>
      <c r="C23" t="s">
        <v>120</v>
      </c>
      <c r="D23" s="1">
        <v>2005</v>
      </c>
      <c r="E23" t="s">
        <v>107</v>
      </c>
      <c r="F23" s="1">
        <v>56</v>
      </c>
      <c r="G23">
        <v>21</v>
      </c>
    </row>
    <row r="24" spans="1:7">
      <c r="A24" s="1">
        <v>22</v>
      </c>
      <c r="B24" t="s">
        <v>128</v>
      </c>
      <c r="C24" t="s">
        <v>129</v>
      </c>
      <c r="D24" s="1">
        <v>2004</v>
      </c>
      <c r="E24" t="s">
        <v>107</v>
      </c>
      <c r="F24" s="1">
        <v>63</v>
      </c>
      <c r="G24">
        <v>22</v>
      </c>
    </row>
    <row r="25" spans="1:7">
      <c r="A25" s="1">
        <v>23</v>
      </c>
      <c r="B25" t="s">
        <v>165</v>
      </c>
      <c r="C25" t="s">
        <v>94</v>
      </c>
      <c r="D25" s="1">
        <v>2005</v>
      </c>
      <c r="E25" t="s">
        <v>163</v>
      </c>
      <c r="F25" s="1">
        <v>86</v>
      </c>
    </row>
    <row r="26" spans="1:7">
      <c r="A26" s="1">
        <v>24</v>
      </c>
      <c r="B26" t="s">
        <v>40</v>
      </c>
      <c r="C26" t="s">
        <v>41</v>
      </c>
      <c r="D26" s="1">
        <v>2005</v>
      </c>
      <c r="E26" t="s">
        <v>14</v>
      </c>
      <c r="F26" s="1">
        <v>452</v>
      </c>
    </row>
    <row r="27" spans="1:7">
      <c r="A27" s="1">
        <v>25</v>
      </c>
    </row>
    <row r="28" spans="1:7">
      <c r="A28" s="1">
        <v>26</v>
      </c>
    </row>
    <row r="29" spans="1:7">
      <c r="A29" s="1">
        <v>27</v>
      </c>
    </row>
    <row r="30" spans="1:7">
      <c r="A30" s="1">
        <v>28</v>
      </c>
    </row>
    <row r="31" spans="1:7">
      <c r="A31" s="1">
        <v>29</v>
      </c>
    </row>
    <row r="32" spans="1:7">
      <c r="A32" s="1">
        <v>30</v>
      </c>
    </row>
    <row r="33" spans="1:1">
      <c r="A33" s="1">
        <v>31</v>
      </c>
    </row>
    <row r="34" spans="1:1">
      <c r="A34" s="1">
        <v>32</v>
      </c>
    </row>
    <row r="35" spans="1:1">
      <c r="A35" s="1">
        <v>33</v>
      </c>
    </row>
    <row r="36" spans="1:1">
      <c r="A36" s="1">
        <v>34</v>
      </c>
    </row>
    <row r="37" spans="1:1">
      <c r="A37" s="1">
        <v>35</v>
      </c>
    </row>
  </sheetData>
  <autoFilter ref="B2:G37">
    <sortState ref="B3:G37">
      <sortCondition ref="G2"/>
    </sortState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activeCell="J10" sqref="J10"/>
    </sheetView>
  </sheetViews>
  <sheetFormatPr defaultRowHeight="15"/>
  <cols>
    <col min="1" max="1" width="4" style="1" customWidth="1"/>
    <col min="2" max="2" width="15.28515625" customWidth="1"/>
    <col min="3" max="3" width="13" customWidth="1"/>
    <col min="4" max="4" width="5.42578125" bestFit="1" customWidth="1"/>
    <col min="5" max="5" width="32.28515625" bestFit="1" customWidth="1"/>
  </cols>
  <sheetData>
    <row r="1" spans="1:7" ht="25.5" customHeight="1">
      <c r="A1" s="2" t="s">
        <v>0</v>
      </c>
    </row>
    <row r="2" spans="1:7">
      <c r="B2" t="s">
        <v>19</v>
      </c>
      <c r="C2" t="s">
        <v>20</v>
      </c>
      <c r="D2" s="1" t="s">
        <v>23</v>
      </c>
      <c r="E2" t="s">
        <v>21</v>
      </c>
      <c r="F2" s="1" t="s">
        <v>22</v>
      </c>
      <c r="G2" t="s">
        <v>235</v>
      </c>
    </row>
    <row r="3" spans="1:7">
      <c r="A3" s="1">
        <v>1</v>
      </c>
      <c r="B3" t="s">
        <v>156</v>
      </c>
      <c r="C3" t="s">
        <v>157</v>
      </c>
      <c r="D3" s="1">
        <v>2002</v>
      </c>
      <c r="E3" t="s">
        <v>140</v>
      </c>
      <c r="F3" s="1">
        <v>79</v>
      </c>
      <c r="G3">
        <v>1</v>
      </c>
    </row>
    <row r="4" spans="1:7">
      <c r="A4" s="1">
        <v>2</v>
      </c>
      <c r="B4" t="s">
        <v>74</v>
      </c>
      <c r="C4" t="s">
        <v>92</v>
      </c>
      <c r="D4" s="1">
        <v>2003</v>
      </c>
      <c r="E4" t="s">
        <v>66</v>
      </c>
      <c r="F4" s="1">
        <v>42</v>
      </c>
      <c r="G4">
        <v>2</v>
      </c>
    </row>
    <row r="5" spans="1:7">
      <c r="A5" s="1">
        <v>3</v>
      </c>
      <c r="B5" t="s">
        <v>89</v>
      </c>
      <c r="C5" t="s">
        <v>90</v>
      </c>
      <c r="D5" s="1">
        <v>2003</v>
      </c>
      <c r="E5" t="s">
        <v>66</v>
      </c>
      <c r="F5" s="1">
        <v>40</v>
      </c>
      <c r="G5">
        <v>3</v>
      </c>
    </row>
    <row r="6" spans="1:7">
      <c r="A6" s="1">
        <v>4</v>
      </c>
      <c r="B6" t="s">
        <v>158</v>
      </c>
      <c r="C6" t="s">
        <v>102</v>
      </c>
      <c r="D6" s="1">
        <v>2002</v>
      </c>
      <c r="E6" t="s">
        <v>140</v>
      </c>
      <c r="F6" s="1">
        <v>80</v>
      </c>
      <c r="G6">
        <v>4</v>
      </c>
    </row>
    <row r="7" spans="1:7">
      <c r="A7" s="1">
        <v>5</v>
      </c>
      <c r="B7" t="s">
        <v>200</v>
      </c>
      <c r="C7" t="s">
        <v>201</v>
      </c>
      <c r="D7" s="1">
        <v>2003</v>
      </c>
      <c r="E7" t="s">
        <v>100</v>
      </c>
      <c r="F7" s="1">
        <v>424</v>
      </c>
      <c r="G7">
        <v>5</v>
      </c>
    </row>
    <row r="8" spans="1:7">
      <c r="A8" s="1">
        <v>6</v>
      </c>
      <c r="B8" t="s">
        <v>87</v>
      </c>
      <c r="C8" t="s">
        <v>88</v>
      </c>
      <c r="D8" s="1">
        <v>2002</v>
      </c>
      <c r="E8" t="s">
        <v>66</v>
      </c>
      <c r="F8" s="1">
        <v>39</v>
      </c>
      <c r="G8">
        <v>6</v>
      </c>
    </row>
    <row r="9" spans="1:7">
      <c r="A9" s="1">
        <v>7</v>
      </c>
      <c r="B9" t="s">
        <v>146</v>
      </c>
      <c r="C9" t="s">
        <v>90</v>
      </c>
      <c r="D9" s="1">
        <v>2003</v>
      </c>
      <c r="E9" t="s">
        <v>140</v>
      </c>
      <c r="F9" s="1">
        <v>81</v>
      </c>
      <c r="G9">
        <v>7</v>
      </c>
    </row>
    <row r="10" spans="1:7">
      <c r="A10" s="1">
        <v>8</v>
      </c>
      <c r="B10" t="s">
        <v>184</v>
      </c>
      <c r="C10" t="s">
        <v>27</v>
      </c>
      <c r="D10" s="1">
        <v>2002</v>
      </c>
      <c r="E10" t="s">
        <v>176</v>
      </c>
      <c r="F10" s="1">
        <v>99</v>
      </c>
      <c r="G10">
        <v>8</v>
      </c>
    </row>
    <row r="11" spans="1:7">
      <c r="A11" s="1">
        <v>9</v>
      </c>
      <c r="B11" t="s">
        <v>185</v>
      </c>
      <c r="C11" t="s">
        <v>186</v>
      </c>
      <c r="D11" s="1">
        <v>2003</v>
      </c>
      <c r="E11" t="s">
        <v>176</v>
      </c>
      <c r="F11" s="1">
        <v>100</v>
      </c>
      <c r="G11">
        <v>9</v>
      </c>
    </row>
    <row r="12" spans="1:7">
      <c r="A12" s="1">
        <v>10</v>
      </c>
      <c r="B12" t="s">
        <v>137</v>
      </c>
      <c r="C12" t="s">
        <v>92</v>
      </c>
      <c r="D12" s="1">
        <v>2003</v>
      </c>
      <c r="E12" t="s">
        <v>107</v>
      </c>
      <c r="F12" s="1">
        <v>69</v>
      </c>
      <c r="G12">
        <v>10</v>
      </c>
    </row>
    <row r="13" spans="1:7">
      <c r="A13" s="1">
        <v>11</v>
      </c>
      <c r="B13" t="s">
        <v>85</v>
      </c>
      <c r="C13" t="s">
        <v>86</v>
      </c>
      <c r="D13" s="1">
        <v>2002</v>
      </c>
      <c r="E13" t="s">
        <v>66</v>
      </c>
      <c r="F13" s="1">
        <v>38</v>
      </c>
      <c r="G13">
        <v>11</v>
      </c>
    </row>
    <row r="14" spans="1:7">
      <c r="A14" s="1">
        <v>12</v>
      </c>
      <c r="B14" t="s">
        <v>44</v>
      </c>
      <c r="C14" t="s">
        <v>45</v>
      </c>
      <c r="D14" s="1">
        <v>2002</v>
      </c>
      <c r="E14" t="s">
        <v>14</v>
      </c>
      <c r="F14" s="1">
        <v>15</v>
      </c>
      <c r="G14">
        <v>12</v>
      </c>
    </row>
    <row r="15" spans="1:7">
      <c r="A15" s="1">
        <v>13</v>
      </c>
      <c r="B15" t="s">
        <v>159</v>
      </c>
      <c r="C15" t="s">
        <v>143</v>
      </c>
      <c r="D15" s="1">
        <v>2003</v>
      </c>
      <c r="E15" t="s">
        <v>140</v>
      </c>
      <c r="F15" s="1">
        <v>82</v>
      </c>
      <c r="G15">
        <v>13</v>
      </c>
    </row>
    <row r="16" spans="1:7">
      <c r="A16" s="1">
        <v>14</v>
      </c>
      <c r="B16" t="s">
        <v>42</v>
      </c>
      <c r="C16" t="s">
        <v>43</v>
      </c>
      <c r="D16" s="1">
        <v>2003</v>
      </c>
      <c r="E16" t="s">
        <v>14</v>
      </c>
      <c r="F16" s="1">
        <v>14</v>
      </c>
      <c r="G16">
        <v>14</v>
      </c>
    </row>
    <row r="17" spans="1:7">
      <c r="A17" s="1">
        <v>15</v>
      </c>
      <c r="B17" t="s">
        <v>88</v>
      </c>
      <c r="C17" t="s">
        <v>91</v>
      </c>
      <c r="D17" s="1">
        <v>2003</v>
      </c>
      <c r="E17" t="s">
        <v>66</v>
      </c>
      <c r="F17" s="1">
        <v>41</v>
      </c>
      <c r="G17">
        <v>15</v>
      </c>
    </row>
    <row r="18" spans="1:7">
      <c r="A18" s="1">
        <v>16</v>
      </c>
      <c r="B18" t="s">
        <v>130</v>
      </c>
      <c r="C18" t="s">
        <v>189</v>
      </c>
      <c r="D18" s="1">
        <v>2003</v>
      </c>
      <c r="E18" t="s">
        <v>176</v>
      </c>
      <c r="F18" s="1">
        <v>415</v>
      </c>
      <c r="G18">
        <v>16</v>
      </c>
    </row>
    <row r="19" spans="1:7">
      <c r="A19" s="1">
        <v>17</v>
      </c>
      <c r="B19" t="s">
        <v>202</v>
      </c>
      <c r="C19" t="s">
        <v>45</v>
      </c>
      <c r="D19" s="1">
        <v>2003</v>
      </c>
      <c r="E19" t="s">
        <v>100</v>
      </c>
      <c r="F19" s="1">
        <v>425</v>
      </c>
      <c r="G19">
        <v>17</v>
      </c>
    </row>
    <row r="20" spans="1:7">
      <c r="A20" s="1">
        <v>18</v>
      </c>
      <c r="B20" t="s">
        <v>187</v>
      </c>
      <c r="C20" t="s">
        <v>188</v>
      </c>
      <c r="D20" s="1">
        <v>2003</v>
      </c>
      <c r="E20" t="s">
        <v>176</v>
      </c>
      <c r="F20" s="1">
        <v>196</v>
      </c>
      <c r="G20">
        <v>18</v>
      </c>
    </row>
    <row r="21" spans="1:7">
      <c r="A21" s="1">
        <v>19</v>
      </c>
      <c r="B21" t="s">
        <v>138</v>
      </c>
      <c r="C21" t="s">
        <v>139</v>
      </c>
      <c r="D21" s="1">
        <v>2003</v>
      </c>
      <c r="E21" t="s">
        <v>107</v>
      </c>
      <c r="F21" s="1">
        <v>70</v>
      </c>
      <c r="G21">
        <v>19</v>
      </c>
    </row>
    <row r="22" spans="1:7">
      <c r="A22" s="1">
        <v>20</v>
      </c>
      <c r="B22" t="s">
        <v>161</v>
      </c>
      <c r="C22" t="s">
        <v>162</v>
      </c>
      <c r="D22" s="1">
        <v>2003</v>
      </c>
      <c r="E22" t="s">
        <v>140</v>
      </c>
      <c r="F22" s="1">
        <v>84</v>
      </c>
      <c r="G22">
        <v>20</v>
      </c>
    </row>
    <row r="23" spans="1:7">
      <c r="A23" s="1">
        <v>21</v>
      </c>
      <c r="B23" t="s">
        <v>46</v>
      </c>
      <c r="C23" t="s">
        <v>45</v>
      </c>
      <c r="D23" s="1">
        <v>2002</v>
      </c>
      <c r="E23" t="s">
        <v>14</v>
      </c>
      <c r="F23" s="1">
        <v>16</v>
      </c>
      <c r="G23">
        <v>21</v>
      </c>
    </row>
    <row r="24" spans="1:7">
      <c r="A24" s="1">
        <v>22</v>
      </c>
      <c r="B24" t="s">
        <v>160</v>
      </c>
      <c r="C24" t="s">
        <v>153</v>
      </c>
      <c r="D24" s="1">
        <v>2003</v>
      </c>
      <c r="E24" t="s">
        <v>140</v>
      </c>
      <c r="F24" s="1">
        <v>83</v>
      </c>
    </row>
    <row r="25" spans="1:7">
      <c r="A25" s="1">
        <v>23</v>
      </c>
    </row>
    <row r="26" spans="1:7">
      <c r="A26" s="1">
        <v>24</v>
      </c>
    </row>
    <row r="27" spans="1:7">
      <c r="A27" s="1">
        <v>25</v>
      </c>
    </row>
    <row r="28" spans="1:7">
      <c r="A28" s="1">
        <v>26</v>
      </c>
    </row>
    <row r="29" spans="1:7">
      <c r="A29" s="1">
        <v>27</v>
      </c>
    </row>
    <row r="30" spans="1:7">
      <c r="A30" s="1">
        <v>28</v>
      </c>
    </row>
    <row r="31" spans="1:7">
      <c r="A31" s="1">
        <v>29</v>
      </c>
    </row>
    <row r="32" spans="1:7">
      <c r="A32" s="1">
        <v>30</v>
      </c>
    </row>
    <row r="33" spans="1:1">
      <c r="A33" s="1">
        <v>31</v>
      </c>
    </row>
    <row r="34" spans="1:1">
      <c r="A34" s="1">
        <v>32</v>
      </c>
    </row>
    <row r="35" spans="1:1">
      <c r="A35" s="1">
        <v>33</v>
      </c>
    </row>
  </sheetData>
  <autoFilter ref="B2:G35">
    <sortState ref="B3:G35">
      <sortCondition ref="G2"/>
    </sortState>
  </autoFilter>
  <pageMargins left="0.39" right="0.34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I15" sqref="I15"/>
    </sheetView>
  </sheetViews>
  <sheetFormatPr defaultRowHeight="15"/>
  <cols>
    <col min="1" max="1" width="4" customWidth="1"/>
    <col min="2" max="2" width="12.42578125" customWidth="1"/>
    <col min="3" max="3" width="12" customWidth="1"/>
    <col min="5" max="5" width="19.140625" bestFit="1" customWidth="1"/>
  </cols>
  <sheetData>
    <row r="1" spans="1:7" ht="22.5" customHeight="1">
      <c r="A1" s="3" t="s">
        <v>7</v>
      </c>
    </row>
    <row r="2" spans="1:7">
      <c r="B2" t="s">
        <v>19</v>
      </c>
      <c r="C2" t="s">
        <v>20</v>
      </c>
      <c r="D2" s="1" t="s">
        <v>23</v>
      </c>
      <c r="E2" t="s">
        <v>21</v>
      </c>
      <c r="F2" s="1" t="s">
        <v>22</v>
      </c>
      <c r="G2" t="s">
        <v>235</v>
      </c>
    </row>
    <row r="3" spans="1:7">
      <c r="A3" s="1">
        <v>1</v>
      </c>
      <c r="B3" t="s">
        <v>170</v>
      </c>
      <c r="C3" t="s">
        <v>171</v>
      </c>
      <c r="D3" s="1">
        <v>2002</v>
      </c>
      <c r="E3" t="s">
        <v>163</v>
      </c>
      <c r="F3" s="1">
        <v>89</v>
      </c>
      <c r="G3">
        <v>1</v>
      </c>
    </row>
    <row r="4" spans="1:7">
      <c r="A4" s="1">
        <v>2</v>
      </c>
      <c r="B4" t="s">
        <v>172</v>
      </c>
      <c r="C4" t="s">
        <v>50</v>
      </c>
      <c r="D4" s="1">
        <v>2002</v>
      </c>
      <c r="E4" t="s">
        <v>163</v>
      </c>
      <c r="F4" s="1">
        <v>90</v>
      </c>
      <c r="G4">
        <v>2</v>
      </c>
    </row>
    <row r="5" spans="1:7">
      <c r="A5" s="1">
        <v>3</v>
      </c>
      <c r="B5" t="s">
        <v>193</v>
      </c>
      <c r="C5" t="s">
        <v>194</v>
      </c>
      <c r="D5" s="1">
        <v>2002</v>
      </c>
      <c r="E5" t="s">
        <v>100</v>
      </c>
      <c r="F5" s="1">
        <v>419</v>
      </c>
      <c r="G5">
        <v>3</v>
      </c>
    </row>
    <row r="6" spans="1:7">
      <c r="A6" s="1">
        <v>4</v>
      </c>
      <c r="B6" t="s">
        <v>192</v>
      </c>
      <c r="C6" t="s">
        <v>62</v>
      </c>
      <c r="D6" s="1">
        <v>2003</v>
      </c>
      <c r="E6" t="s">
        <v>176</v>
      </c>
      <c r="F6" s="1">
        <v>417</v>
      </c>
      <c r="G6">
        <v>4</v>
      </c>
    </row>
    <row r="7" spans="1:7">
      <c r="A7" s="1">
        <v>5</v>
      </c>
      <c r="B7" t="s">
        <v>77</v>
      </c>
      <c r="C7" t="s">
        <v>82</v>
      </c>
      <c r="D7" s="1">
        <v>2002</v>
      </c>
      <c r="E7" t="s">
        <v>66</v>
      </c>
      <c r="F7" s="1">
        <v>36</v>
      </c>
      <c r="G7">
        <v>5</v>
      </c>
    </row>
    <row r="8" spans="1:7">
      <c r="A8" s="1">
        <v>6</v>
      </c>
      <c r="B8" t="s">
        <v>190</v>
      </c>
      <c r="C8" t="s">
        <v>191</v>
      </c>
      <c r="D8" s="1">
        <v>2003</v>
      </c>
      <c r="E8" t="s">
        <v>176</v>
      </c>
      <c r="F8" s="1">
        <v>416</v>
      </c>
      <c r="G8">
        <v>6</v>
      </c>
    </row>
    <row r="9" spans="1:7">
      <c r="A9" s="1">
        <v>7</v>
      </c>
      <c r="B9" t="s">
        <v>174</v>
      </c>
      <c r="C9" t="s">
        <v>81</v>
      </c>
      <c r="D9" s="1">
        <v>2003</v>
      </c>
      <c r="E9" t="s">
        <v>163</v>
      </c>
      <c r="F9" s="1">
        <v>92</v>
      </c>
      <c r="G9">
        <v>7</v>
      </c>
    </row>
    <row r="10" spans="1:7">
      <c r="A10" s="1">
        <v>8</v>
      </c>
      <c r="B10" t="s">
        <v>79</v>
      </c>
      <c r="C10" t="s">
        <v>60</v>
      </c>
      <c r="D10" s="1">
        <v>2002</v>
      </c>
      <c r="E10" t="s">
        <v>66</v>
      </c>
      <c r="F10" s="1">
        <v>34</v>
      </c>
      <c r="G10">
        <v>8</v>
      </c>
    </row>
    <row r="11" spans="1:7">
      <c r="A11" s="1">
        <v>9</v>
      </c>
      <c r="B11" t="s">
        <v>173</v>
      </c>
      <c r="C11" t="s">
        <v>50</v>
      </c>
      <c r="D11" s="1">
        <v>2002</v>
      </c>
      <c r="E11" t="s">
        <v>163</v>
      </c>
      <c r="F11" s="1">
        <v>91</v>
      </c>
      <c r="G11">
        <v>9</v>
      </c>
    </row>
    <row r="12" spans="1:7">
      <c r="A12" s="1">
        <v>10</v>
      </c>
      <c r="B12" t="s">
        <v>203</v>
      </c>
      <c r="C12" t="s">
        <v>52</v>
      </c>
      <c r="D12" s="1">
        <v>2003</v>
      </c>
      <c r="E12" t="s">
        <v>100</v>
      </c>
      <c r="F12" s="1">
        <v>426</v>
      </c>
      <c r="G12">
        <v>10</v>
      </c>
    </row>
    <row r="13" spans="1:7">
      <c r="A13" s="1">
        <v>11</v>
      </c>
      <c r="B13" t="s">
        <v>83</v>
      </c>
      <c r="C13" t="s">
        <v>84</v>
      </c>
      <c r="D13" s="1">
        <v>2002</v>
      </c>
      <c r="E13" t="s">
        <v>66</v>
      </c>
      <c r="F13" s="1">
        <v>37</v>
      </c>
      <c r="G13">
        <v>11</v>
      </c>
    </row>
    <row r="14" spans="1:7">
      <c r="A14" s="1">
        <v>12</v>
      </c>
      <c r="B14" t="s">
        <v>80</v>
      </c>
      <c r="C14" t="s">
        <v>81</v>
      </c>
      <c r="D14" s="1">
        <v>2002</v>
      </c>
      <c r="E14" t="s">
        <v>66</v>
      </c>
      <c r="F14" s="1">
        <v>35</v>
      </c>
      <c r="G14">
        <v>12</v>
      </c>
    </row>
    <row r="15" spans="1:7">
      <c r="A15" s="1">
        <v>13</v>
      </c>
      <c r="B15" t="s">
        <v>47</v>
      </c>
      <c r="C15" t="s">
        <v>48</v>
      </c>
      <c r="D15" s="1">
        <v>2003</v>
      </c>
      <c r="E15" t="s">
        <v>14</v>
      </c>
      <c r="F15" s="1">
        <v>17</v>
      </c>
    </row>
    <row r="16" spans="1:7">
      <c r="A16" s="1">
        <v>14</v>
      </c>
      <c r="B16" t="s">
        <v>49</v>
      </c>
      <c r="C16" t="s">
        <v>50</v>
      </c>
      <c r="D16" s="1">
        <v>2003</v>
      </c>
      <c r="E16" t="s">
        <v>14</v>
      </c>
      <c r="F16" s="1">
        <v>18</v>
      </c>
    </row>
    <row r="17" spans="1:6">
      <c r="A17" s="1">
        <v>15</v>
      </c>
      <c r="B17" t="s">
        <v>51</v>
      </c>
      <c r="C17" t="s">
        <v>52</v>
      </c>
      <c r="D17" s="1">
        <v>2003</v>
      </c>
      <c r="E17" t="s">
        <v>14</v>
      </c>
      <c r="F17" s="1">
        <v>19</v>
      </c>
    </row>
    <row r="18" spans="1:6">
      <c r="A18" s="1">
        <v>16</v>
      </c>
      <c r="B18" t="s">
        <v>175</v>
      </c>
      <c r="C18" t="s">
        <v>58</v>
      </c>
      <c r="D18" s="1">
        <v>2003</v>
      </c>
      <c r="E18" t="s">
        <v>163</v>
      </c>
      <c r="F18" s="1">
        <v>93</v>
      </c>
    </row>
    <row r="19" spans="1:6">
      <c r="A19" s="1">
        <v>17</v>
      </c>
      <c r="B19" t="s">
        <v>197</v>
      </c>
      <c r="C19" t="s">
        <v>68</v>
      </c>
      <c r="D19" s="1">
        <v>2003</v>
      </c>
      <c r="E19" t="s">
        <v>100</v>
      </c>
      <c r="F19" s="1">
        <v>431</v>
      </c>
    </row>
    <row r="20" spans="1:6">
      <c r="A20" s="1">
        <v>18</v>
      </c>
    </row>
    <row r="21" spans="1:6">
      <c r="A21" s="1">
        <v>19</v>
      </c>
    </row>
    <row r="22" spans="1:6">
      <c r="A22" s="1">
        <v>20</v>
      </c>
    </row>
    <row r="23" spans="1:6">
      <c r="A23" s="1">
        <v>21</v>
      </c>
    </row>
    <row r="24" spans="1:6">
      <c r="A24" s="1">
        <v>22</v>
      </c>
    </row>
    <row r="25" spans="1:6">
      <c r="A25" s="1">
        <v>23</v>
      </c>
    </row>
    <row r="26" spans="1:6">
      <c r="A26" s="1">
        <v>24</v>
      </c>
    </row>
    <row r="27" spans="1:6">
      <c r="A27" s="1">
        <v>25</v>
      </c>
    </row>
    <row r="28" spans="1:6">
      <c r="A28" s="1">
        <v>26</v>
      </c>
    </row>
    <row r="29" spans="1:6">
      <c r="A29" s="1">
        <v>27</v>
      </c>
    </row>
    <row r="30" spans="1:6">
      <c r="A30" s="1">
        <v>28</v>
      </c>
    </row>
    <row r="31" spans="1:6">
      <c r="A31" s="1">
        <v>29</v>
      </c>
    </row>
    <row r="32" spans="1:6">
      <c r="A32" s="1">
        <v>30</v>
      </c>
    </row>
    <row r="33" spans="1:1">
      <c r="A33" s="1">
        <v>31</v>
      </c>
    </row>
  </sheetData>
  <autoFilter ref="B2:G33">
    <sortState ref="B3:G33">
      <sortCondition ref="G2"/>
    </sortState>
  </autoFilter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I16" sqref="I16"/>
    </sheetView>
  </sheetViews>
  <sheetFormatPr defaultRowHeight="15"/>
  <cols>
    <col min="1" max="1" width="4" customWidth="1"/>
    <col min="2" max="2" width="18.140625" bestFit="1" customWidth="1"/>
    <col min="3" max="3" width="13" customWidth="1"/>
    <col min="4" max="4" width="9.140625" style="1"/>
    <col min="5" max="5" width="22.85546875" bestFit="1" customWidth="1"/>
    <col min="6" max="6" width="9.140625" style="1"/>
  </cols>
  <sheetData>
    <row r="1" spans="1:7" ht="22.5" customHeight="1">
      <c r="A1" s="3" t="s">
        <v>8</v>
      </c>
    </row>
    <row r="2" spans="1:7">
      <c r="B2" t="s">
        <v>19</v>
      </c>
      <c r="C2" t="s">
        <v>20</v>
      </c>
      <c r="D2" s="1" t="s">
        <v>23</v>
      </c>
      <c r="E2" t="s">
        <v>21</v>
      </c>
      <c r="F2" s="1" t="s">
        <v>22</v>
      </c>
      <c r="G2" t="s">
        <v>235</v>
      </c>
    </row>
    <row r="3" spans="1:7">
      <c r="A3" s="1">
        <v>1</v>
      </c>
      <c r="B3" t="s">
        <v>222</v>
      </c>
      <c r="C3" t="s">
        <v>223</v>
      </c>
      <c r="D3" s="1">
        <v>2001</v>
      </c>
      <c r="E3" t="s">
        <v>97</v>
      </c>
      <c r="F3" s="1">
        <v>442</v>
      </c>
      <c r="G3">
        <v>1</v>
      </c>
    </row>
    <row r="4" spans="1:7">
      <c r="A4" s="1">
        <v>2</v>
      </c>
      <c r="B4" t="s">
        <v>53</v>
      </c>
      <c r="C4" t="s">
        <v>54</v>
      </c>
      <c r="D4" s="1">
        <v>2001</v>
      </c>
      <c r="E4" t="s">
        <v>14</v>
      </c>
      <c r="F4" s="1">
        <v>20</v>
      </c>
      <c r="G4">
        <v>2</v>
      </c>
    </row>
    <row r="5" spans="1:7">
      <c r="A5" s="1">
        <v>3</v>
      </c>
      <c r="B5" t="s">
        <v>98</v>
      </c>
      <c r="C5" t="s">
        <v>99</v>
      </c>
      <c r="D5" s="1">
        <v>2000</v>
      </c>
      <c r="E5" t="s">
        <v>100</v>
      </c>
      <c r="F5" s="1">
        <v>45</v>
      </c>
      <c r="G5">
        <v>3</v>
      </c>
    </row>
    <row r="6" spans="1:7">
      <c r="A6" s="1">
        <v>4</v>
      </c>
      <c r="B6" t="s">
        <v>233</v>
      </c>
      <c r="C6" t="s">
        <v>153</v>
      </c>
      <c r="D6" s="1">
        <v>2001</v>
      </c>
      <c r="E6" t="s">
        <v>14</v>
      </c>
      <c r="F6" s="1">
        <v>450</v>
      </c>
      <c r="G6">
        <v>4</v>
      </c>
    </row>
    <row r="7" spans="1:7">
      <c r="A7" s="1">
        <v>5</v>
      </c>
      <c r="B7" t="s">
        <v>55</v>
      </c>
      <c r="C7" t="s">
        <v>56</v>
      </c>
      <c r="D7" s="1">
        <v>2000</v>
      </c>
      <c r="E7" t="s">
        <v>14</v>
      </c>
      <c r="F7" s="1">
        <v>21</v>
      </c>
      <c r="G7">
        <v>5</v>
      </c>
    </row>
    <row r="8" spans="1:7">
      <c r="A8" s="1">
        <v>6</v>
      </c>
      <c r="B8" t="s">
        <v>101</v>
      </c>
      <c r="C8" t="s">
        <v>102</v>
      </c>
      <c r="D8" s="1">
        <v>2001</v>
      </c>
      <c r="E8" t="s">
        <v>100</v>
      </c>
      <c r="F8" s="1">
        <v>46</v>
      </c>
      <c r="G8">
        <v>6</v>
      </c>
    </row>
    <row r="9" spans="1:7">
      <c r="A9" s="1">
        <v>7</v>
      </c>
      <c r="B9" t="s">
        <v>220</v>
      </c>
      <c r="C9" t="s">
        <v>221</v>
      </c>
      <c r="D9" s="1">
        <v>2001</v>
      </c>
      <c r="E9" t="s">
        <v>97</v>
      </c>
      <c r="F9" s="1">
        <v>441</v>
      </c>
      <c r="G9">
        <v>7</v>
      </c>
    </row>
    <row r="10" spans="1:7">
      <c r="A10" s="1">
        <v>8</v>
      </c>
    </row>
    <row r="11" spans="1:7">
      <c r="A11" s="1">
        <v>9</v>
      </c>
    </row>
    <row r="12" spans="1:7">
      <c r="A12" s="1">
        <v>10</v>
      </c>
    </row>
    <row r="13" spans="1:7">
      <c r="A13" s="1">
        <v>11</v>
      </c>
    </row>
    <row r="14" spans="1:7">
      <c r="A14" s="1">
        <v>12</v>
      </c>
    </row>
    <row r="15" spans="1:7">
      <c r="A15" s="1">
        <v>13</v>
      </c>
    </row>
    <row r="17" spans="1:7" ht="22.5" customHeight="1">
      <c r="A17" s="3" t="s">
        <v>9</v>
      </c>
    </row>
    <row r="18" spans="1:7" ht="22.5" customHeight="1">
      <c r="A18" s="3"/>
      <c r="B18" t="s">
        <v>19</v>
      </c>
      <c r="C18" t="s">
        <v>20</v>
      </c>
      <c r="D18" s="1" t="s">
        <v>23</v>
      </c>
      <c r="E18" t="s">
        <v>21</v>
      </c>
      <c r="F18" s="1" t="s">
        <v>22</v>
      </c>
      <c r="G18" t="s">
        <v>235</v>
      </c>
    </row>
    <row r="19" spans="1:7">
      <c r="A19" s="1">
        <v>1</v>
      </c>
      <c r="B19" t="s">
        <v>226</v>
      </c>
      <c r="C19" t="s">
        <v>227</v>
      </c>
      <c r="D19" s="1">
        <v>2001</v>
      </c>
      <c r="E19" t="s">
        <v>97</v>
      </c>
      <c r="F19" s="1">
        <v>444</v>
      </c>
      <c r="G19">
        <v>1</v>
      </c>
    </row>
    <row r="20" spans="1:7">
      <c r="A20" s="1">
        <v>2</v>
      </c>
      <c r="B20" t="s">
        <v>224</v>
      </c>
      <c r="C20" t="s">
        <v>225</v>
      </c>
      <c r="D20" s="1">
        <v>2001</v>
      </c>
      <c r="E20" t="s">
        <v>97</v>
      </c>
      <c r="F20" s="1">
        <v>443</v>
      </c>
      <c r="G20">
        <v>2</v>
      </c>
    </row>
    <row r="21" spans="1:7">
      <c r="A21" s="1">
        <v>3</v>
      </c>
      <c r="B21" t="s">
        <v>228</v>
      </c>
      <c r="C21" t="s">
        <v>118</v>
      </c>
      <c r="D21" s="1">
        <v>2000</v>
      </c>
      <c r="E21" t="s">
        <v>97</v>
      </c>
      <c r="F21" s="1">
        <v>445</v>
      </c>
      <c r="G21">
        <v>3</v>
      </c>
    </row>
    <row r="22" spans="1:7">
      <c r="A22" s="1">
        <v>4</v>
      </c>
      <c r="B22" t="s">
        <v>59</v>
      </c>
      <c r="C22" t="s">
        <v>60</v>
      </c>
      <c r="D22" s="1">
        <v>2000</v>
      </c>
      <c r="E22" t="s">
        <v>14</v>
      </c>
      <c r="F22" s="1">
        <v>23</v>
      </c>
      <c r="G22">
        <v>4</v>
      </c>
    </row>
    <row r="23" spans="1:7">
      <c r="A23" s="1">
        <v>5</v>
      </c>
      <c r="B23" t="s">
        <v>177</v>
      </c>
      <c r="C23" t="s">
        <v>58</v>
      </c>
      <c r="D23" s="1">
        <v>2001</v>
      </c>
      <c r="E23" t="s">
        <v>176</v>
      </c>
      <c r="F23" s="1">
        <v>418</v>
      </c>
      <c r="G23">
        <v>5</v>
      </c>
    </row>
    <row r="24" spans="1:7">
      <c r="A24" s="1">
        <v>6</v>
      </c>
      <c r="B24" t="s">
        <v>57</v>
      </c>
      <c r="C24" t="s">
        <v>58</v>
      </c>
      <c r="D24" s="1">
        <v>2001</v>
      </c>
      <c r="E24" t="s">
        <v>14</v>
      </c>
      <c r="F24" s="1">
        <v>22</v>
      </c>
      <c r="G24">
        <v>6</v>
      </c>
    </row>
    <row r="25" spans="1:7">
      <c r="A25" s="1">
        <v>7</v>
      </c>
      <c r="B25" t="s">
        <v>93</v>
      </c>
      <c r="C25" t="s">
        <v>94</v>
      </c>
      <c r="D25" s="1">
        <v>2001</v>
      </c>
      <c r="E25" t="s">
        <v>66</v>
      </c>
      <c r="F25" s="1">
        <v>43</v>
      </c>
      <c r="G25">
        <v>7</v>
      </c>
    </row>
    <row r="26" spans="1:7">
      <c r="A26" s="1">
        <v>8</v>
      </c>
      <c r="B26" t="s">
        <v>61</v>
      </c>
      <c r="C26" t="s">
        <v>62</v>
      </c>
      <c r="D26" s="1">
        <v>2000</v>
      </c>
      <c r="E26" t="s">
        <v>14</v>
      </c>
      <c r="F26" s="1">
        <v>24</v>
      </c>
      <c r="G26">
        <v>8</v>
      </c>
    </row>
    <row r="27" spans="1:7">
      <c r="A27" s="1">
        <v>9</v>
      </c>
      <c r="B27" t="s">
        <v>34</v>
      </c>
      <c r="C27" t="s">
        <v>63</v>
      </c>
      <c r="D27" s="1">
        <v>2000</v>
      </c>
      <c r="E27" t="s">
        <v>14</v>
      </c>
      <c r="F27" s="1">
        <v>25</v>
      </c>
    </row>
    <row r="28" spans="1:7">
      <c r="A28" s="1">
        <v>10</v>
      </c>
    </row>
    <row r="29" spans="1:7">
      <c r="A29" s="1">
        <v>11</v>
      </c>
    </row>
    <row r="30" spans="1:7">
      <c r="A30" s="1">
        <v>12</v>
      </c>
    </row>
    <row r="31" spans="1:7">
      <c r="A31" s="1">
        <v>13</v>
      </c>
    </row>
    <row r="32" spans="1:7">
      <c r="A32" s="1">
        <v>14</v>
      </c>
    </row>
    <row r="33" spans="1:1">
      <c r="A33" s="1">
        <v>15</v>
      </c>
    </row>
  </sheetData>
  <autoFilter ref="B2:G2">
    <sortState ref="B3:G15">
      <sortCondition ref="G2"/>
    </sortState>
  </autoFilter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E23" sqref="E23"/>
    </sheetView>
  </sheetViews>
  <sheetFormatPr defaultRowHeight="15"/>
  <cols>
    <col min="1" max="1" width="4" customWidth="1"/>
    <col min="2" max="2" width="12" customWidth="1"/>
    <col min="3" max="3" width="11.42578125" customWidth="1"/>
    <col min="4" max="4" width="9.140625" style="1"/>
    <col min="5" max="5" width="22" bestFit="1" customWidth="1"/>
    <col min="6" max="7" width="9.140625" style="1"/>
  </cols>
  <sheetData>
    <row r="1" spans="1:7" ht="22.5" customHeight="1">
      <c r="A1" s="3" t="s">
        <v>10</v>
      </c>
    </row>
    <row r="2" spans="1:7">
      <c r="A2" s="1"/>
      <c r="B2" t="s">
        <v>19</v>
      </c>
      <c r="C2" t="s">
        <v>20</v>
      </c>
      <c r="D2" s="1" t="s">
        <v>23</v>
      </c>
      <c r="E2" t="s">
        <v>21</v>
      </c>
      <c r="F2" s="1" t="s">
        <v>22</v>
      </c>
      <c r="G2" s="1" t="s">
        <v>235</v>
      </c>
    </row>
    <row r="3" spans="1:7">
      <c r="A3" s="1">
        <v>1</v>
      </c>
      <c r="B3" t="s">
        <v>203</v>
      </c>
      <c r="C3" t="s">
        <v>96</v>
      </c>
      <c r="D3" s="1">
        <v>1999</v>
      </c>
      <c r="E3" t="s">
        <v>229</v>
      </c>
      <c r="F3" s="1">
        <v>446</v>
      </c>
      <c r="G3" s="1">
        <v>1</v>
      </c>
    </row>
    <row r="4" spans="1:7">
      <c r="A4" s="1">
        <v>2</v>
      </c>
      <c r="B4" t="s">
        <v>230</v>
      </c>
      <c r="C4" t="s">
        <v>54</v>
      </c>
      <c r="D4" s="1">
        <v>1999</v>
      </c>
      <c r="E4" t="s">
        <v>229</v>
      </c>
      <c r="F4" s="1">
        <v>447</v>
      </c>
      <c r="G4" s="1">
        <v>2</v>
      </c>
    </row>
    <row r="5" spans="1:7">
      <c r="A5" s="1">
        <v>3</v>
      </c>
      <c r="B5" t="s">
        <v>231</v>
      </c>
      <c r="C5" t="s">
        <v>232</v>
      </c>
      <c r="D5" s="1">
        <v>1999</v>
      </c>
      <c r="E5" t="s">
        <v>100</v>
      </c>
      <c r="F5" s="1">
        <v>449</v>
      </c>
      <c r="G5" s="1">
        <v>3</v>
      </c>
    </row>
    <row r="6" spans="1:7">
      <c r="A6" s="1">
        <v>4</v>
      </c>
    </row>
    <row r="7" spans="1:7">
      <c r="A7" s="1">
        <v>5</v>
      </c>
    </row>
    <row r="8" spans="1:7">
      <c r="A8" s="1">
        <v>6</v>
      </c>
    </row>
    <row r="10" spans="1:7" ht="22.5" customHeight="1">
      <c r="A10" s="3" t="s">
        <v>11</v>
      </c>
    </row>
    <row r="11" spans="1:7">
      <c r="A11" s="1"/>
      <c r="B11" t="s">
        <v>19</v>
      </c>
      <c r="C11" t="s">
        <v>20</v>
      </c>
      <c r="D11" s="1" t="s">
        <v>23</v>
      </c>
      <c r="E11" t="s">
        <v>21</v>
      </c>
      <c r="F11" s="1" t="s">
        <v>22</v>
      </c>
      <c r="G11" s="1" t="s">
        <v>235</v>
      </c>
    </row>
    <row r="12" spans="1:7">
      <c r="A12" s="1">
        <v>1</v>
      </c>
      <c r="B12" t="s">
        <v>103</v>
      </c>
      <c r="C12" t="s">
        <v>104</v>
      </c>
      <c r="D12" s="1">
        <v>1999</v>
      </c>
      <c r="E12" t="s">
        <v>100</v>
      </c>
      <c r="F12" s="1">
        <v>47</v>
      </c>
      <c r="G12" s="1">
        <v>1</v>
      </c>
    </row>
    <row r="13" spans="1:7">
      <c r="A13" s="1">
        <v>2</v>
      </c>
    </row>
    <row r="14" spans="1:7">
      <c r="A14" s="1">
        <v>3</v>
      </c>
    </row>
    <row r="15" spans="1:7">
      <c r="A15" s="1"/>
    </row>
    <row r="16" spans="1:7">
      <c r="A16" s="1"/>
    </row>
    <row r="17" spans="1:1">
      <c r="A17" s="1"/>
    </row>
    <row r="18" spans="1:1">
      <c r="A18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8</vt:i4>
      </vt:variant>
    </vt:vector>
  </HeadingPairs>
  <TitlesOfParts>
    <vt:vector size="18" baseType="lpstr">
      <vt:lpstr>Pulcini</vt:lpstr>
      <vt:lpstr>Eso C Masc</vt:lpstr>
      <vt:lpstr>Eso C Femm</vt:lpstr>
      <vt:lpstr>Eso B Masc</vt:lpstr>
      <vt:lpstr>Eso B Femm</vt:lpstr>
      <vt:lpstr>Eso A Masc</vt:lpstr>
      <vt:lpstr>Eso A Femm</vt:lpstr>
      <vt:lpstr>Ragazzi-e</vt:lpstr>
      <vt:lpstr>Cadetti-e</vt:lpstr>
      <vt:lpstr>società</vt:lpstr>
      <vt:lpstr>'Cadetti-e'!Area_stampa</vt:lpstr>
      <vt:lpstr>'Eso A Femm'!Area_stampa</vt:lpstr>
      <vt:lpstr>'Eso A Masc'!Area_stampa</vt:lpstr>
      <vt:lpstr>'Eso B Femm'!Area_stampa</vt:lpstr>
      <vt:lpstr>'Eso B Masc'!Area_stampa</vt:lpstr>
      <vt:lpstr>'Eso C Femm'!Area_stampa</vt:lpstr>
      <vt:lpstr>'Eso C Masc'!Area_stampa</vt:lpstr>
      <vt:lpstr>'Ragazzi-e'!Area_stampa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Rebytech</cp:lastModifiedBy>
  <cp:lastPrinted>2013-10-19T15:55:52Z</cp:lastPrinted>
  <dcterms:created xsi:type="dcterms:W3CDTF">2013-04-29T18:18:57Z</dcterms:created>
  <dcterms:modified xsi:type="dcterms:W3CDTF">2013-10-20T09:37:51Z</dcterms:modified>
</cp:coreProperties>
</file>